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amira\"/>
    </mc:Choice>
  </mc:AlternateContent>
  <xr:revisionPtr revIDLastSave="0" documentId="13_ncr:1_{B07E0F7A-516A-4948-889F-64300854A5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4" i="1" l="1"/>
  <c r="H124" i="1" s="1"/>
  <c r="I124" i="1" s="1"/>
  <c r="L124" i="1" s="1"/>
  <c r="H123" i="1"/>
  <c r="I123" i="1" s="1"/>
  <c r="L123" i="1" s="1"/>
  <c r="G123" i="1"/>
  <c r="G122" i="1"/>
  <c r="H122" i="1" s="1"/>
  <c r="I122" i="1" s="1"/>
  <c r="L122" i="1" s="1"/>
  <c r="G121" i="1"/>
  <c r="H121" i="1" s="1"/>
  <c r="I121" i="1" s="1"/>
  <c r="L121" i="1" s="1"/>
  <c r="G120" i="1"/>
  <c r="H120" i="1" s="1"/>
  <c r="I120" i="1" s="1"/>
  <c r="L120" i="1" s="1"/>
  <c r="G119" i="1"/>
  <c r="H119" i="1" s="1"/>
  <c r="I119" i="1" s="1"/>
  <c r="L119" i="1" s="1"/>
  <c r="G118" i="1"/>
  <c r="H118" i="1" s="1"/>
  <c r="I118" i="1" s="1"/>
  <c r="L118" i="1" s="1"/>
  <c r="G117" i="1"/>
  <c r="H117" i="1" s="1"/>
  <c r="I117" i="1" s="1"/>
  <c r="L117" i="1" s="1"/>
  <c r="G116" i="1"/>
  <c r="H116" i="1" s="1"/>
  <c r="I116" i="1" s="1"/>
  <c r="L116" i="1" s="1"/>
  <c r="G115" i="1"/>
  <c r="H115" i="1" s="1"/>
  <c r="I115" i="1" s="1"/>
  <c r="L115" i="1" s="1"/>
  <c r="G114" i="1"/>
  <c r="H114" i="1" s="1"/>
  <c r="I114" i="1" s="1"/>
  <c r="L114" i="1" s="1"/>
  <c r="G113" i="1"/>
  <c r="H113" i="1" s="1"/>
  <c r="I113" i="1" s="1"/>
  <c r="L113" i="1" s="1"/>
  <c r="G112" i="1"/>
  <c r="H112" i="1" s="1"/>
  <c r="I112" i="1" s="1"/>
  <c r="L112" i="1" s="1"/>
  <c r="G111" i="1"/>
  <c r="H111" i="1" s="1"/>
  <c r="I111" i="1" s="1"/>
  <c r="L111" i="1" s="1"/>
  <c r="G110" i="1"/>
  <c r="H110" i="1" s="1"/>
  <c r="I110" i="1" s="1"/>
  <c r="L110" i="1" s="1"/>
  <c r="G109" i="1"/>
  <c r="H109" i="1" s="1"/>
  <c r="I109" i="1" s="1"/>
  <c r="L109" i="1" s="1"/>
  <c r="G108" i="1"/>
  <c r="H108" i="1" s="1"/>
  <c r="I108" i="1" s="1"/>
  <c r="L108" i="1" s="1"/>
  <c r="G107" i="1"/>
  <c r="H107" i="1" s="1"/>
  <c r="I107" i="1" s="1"/>
  <c r="L107" i="1" s="1"/>
  <c r="G106" i="1"/>
  <c r="H106" i="1" s="1"/>
  <c r="I106" i="1" s="1"/>
  <c r="L106" i="1" s="1"/>
  <c r="G105" i="1"/>
  <c r="H105" i="1" s="1"/>
  <c r="I105" i="1" s="1"/>
  <c r="L105" i="1" s="1"/>
  <c r="G104" i="1"/>
  <c r="H104" i="1" s="1"/>
  <c r="I104" i="1" s="1"/>
  <c r="L104" i="1" s="1"/>
  <c r="G103" i="1"/>
  <c r="H103" i="1" s="1"/>
  <c r="I103" i="1" s="1"/>
  <c r="L103" i="1" s="1"/>
  <c r="G102" i="1"/>
  <c r="H102" i="1" s="1"/>
  <c r="I102" i="1" s="1"/>
  <c r="L102" i="1" s="1"/>
  <c r="G101" i="1"/>
  <c r="H101" i="1" s="1"/>
  <c r="I101" i="1" s="1"/>
  <c r="L101" i="1" s="1"/>
  <c r="G100" i="1"/>
  <c r="H100" i="1" s="1"/>
  <c r="I100" i="1" s="1"/>
  <c r="L100" i="1" s="1"/>
  <c r="G99" i="1"/>
  <c r="H99" i="1" s="1"/>
  <c r="I99" i="1" s="1"/>
  <c r="L99" i="1" s="1"/>
  <c r="G98" i="1"/>
  <c r="H98" i="1" s="1"/>
  <c r="I98" i="1" s="1"/>
  <c r="L98" i="1" s="1"/>
  <c r="G97" i="1"/>
  <c r="H97" i="1" s="1"/>
  <c r="I97" i="1" s="1"/>
  <c r="L97" i="1" s="1"/>
  <c r="G96" i="1"/>
  <c r="H96" i="1" s="1"/>
  <c r="I96" i="1" s="1"/>
  <c r="L96" i="1" s="1"/>
  <c r="G95" i="1"/>
  <c r="H95" i="1" s="1"/>
  <c r="I95" i="1" s="1"/>
  <c r="L95" i="1" s="1"/>
  <c r="G94" i="1"/>
  <c r="H94" i="1" s="1"/>
  <c r="I94" i="1" s="1"/>
  <c r="L94" i="1" s="1"/>
  <c r="G93" i="1"/>
  <c r="H93" i="1" s="1"/>
  <c r="I93" i="1" s="1"/>
  <c r="L93" i="1" s="1"/>
  <c r="G92" i="1"/>
  <c r="H92" i="1" s="1"/>
  <c r="I92" i="1" s="1"/>
  <c r="L92" i="1" s="1"/>
  <c r="G91" i="1"/>
  <c r="H91" i="1" s="1"/>
  <c r="I91" i="1" s="1"/>
  <c r="L91" i="1" s="1"/>
  <c r="G90" i="1"/>
  <c r="H90" i="1" s="1"/>
  <c r="I90" i="1" s="1"/>
  <c r="L90" i="1" s="1"/>
  <c r="G89" i="1"/>
  <c r="H89" i="1" s="1"/>
  <c r="I89" i="1" s="1"/>
  <c r="L89" i="1" s="1"/>
  <c r="G88" i="1"/>
  <c r="H88" i="1" s="1"/>
  <c r="I88" i="1" s="1"/>
  <c r="L88" i="1" s="1"/>
  <c r="G87" i="1"/>
  <c r="H87" i="1" s="1"/>
  <c r="I87" i="1" s="1"/>
  <c r="L87" i="1" s="1"/>
  <c r="G86" i="1"/>
  <c r="H86" i="1" s="1"/>
  <c r="I86" i="1" s="1"/>
  <c r="L86" i="1" s="1"/>
  <c r="G85" i="1"/>
  <c r="H85" i="1" s="1"/>
  <c r="I85" i="1" s="1"/>
  <c r="L85" i="1" s="1"/>
  <c r="G84" i="1"/>
  <c r="H84" i="1" s="1"/>
  <c r="I84" i="1" s="1"/>
  <c r="L84" i="1" s="1"/>
  <c r="G83" i="1"/>
  <c r="H83" i="1" s="1"/>
  <c r="I83" i="1" s="1"/>
  <c r="L83" i="1" s="1"/>
  <c r="G82" i="1"/>
  <c r="H82" i="1" s="1"/>
  <c r="I82" i="1" s="1"/>
  <c r="L82" i="1" s="1"/>
  <c r="G81" i="1"/>
  <c r="H81" i="1" s="1"/>
  <c r="I81" i="1" s="1"/>
  <c r="L81" i="1" s="1"/>
  <c r="G80" i="1"/>
  <c r="H80" i="1" s="1"/>
  <c r="I80" i="1" s="1"/>
  <c r="L80" i="1" s="1"/>
  <c r="G79" i="1"/>
  <c r="H79" i="1" s="1"/>
  <c r="I79" i="1" s="1"/>
  <c r="L79" i="1" s="1"/>
  <c r="G78" i="1"/>
  <c r="H78" i="1" s="1"/>
  <c r="I78" i="1" s="1"/>
  <c r="L78" i="1" s="1"/>
  <c r="G77" i="1"/>
  <c r="H77" i="1" s="1"/>
  <c r="I77" i="1" s="1"/>
  <c r="L77" i="1" s="1"/>
  <c r="G76" i="1"/>
  <c r="H76" i="1" s="1"/>
  <c r="I76" i="1" s="1"/>
  <c r="L76" i="1" s="1"/>
  <c r="G75" i="1"/>
  <c r="H75" i="1" s="1"/>
  <c r="I75" i="1" s="1"/>
  <c r="L75" i="1" s="1"/>
  <c r="G74" i="1"/>
  <c r="H74" i="1" s="1"/>
  <c r="I74" i="1" s="1"/>
  <c r="L74" i="1" s="1"/>
  <c r="G73" i="1"/>
  <c r="H73" i="1" s="1"/>
  <c r="I73" i="1" s="1"/>
  <c r="L73" i="1" s="1"/>
  <c r="G72" i="1"/>
  <c r="H72" i="1" s="1"/>
  <c r="I72" i="1" s="1"/>
  <c r="L72" i="1" s="1"/>
  <c r="G71" i="1"/>
  <c r="H71" i="1" s="1"/>
  <c r="I71" i="1" s="1"/>
  <c r="L71" i="1" s="1"/>
  <c r="G70" i="1"/>
  <c r="H70" i="1" s="1"/>
  <c r="I70" i="1" s="1"/>
  <c r="L70" i="1" s="1"/>
  <c r="G69" i="1"/>
  <c r="H69" i="1" s="1"/>
  <c r="I69" i="1" s="1"/>
  <c r="L69" i="1" s="1"/>
  <c r="G68" i="1"/>
  <c r="H68" i="1" s="1"/>
  <c r="I68" i="1" s="1"/>
  <c r="L68" i="1" s="1"/>
  <c r="G67" i="1"/>
  <c r="H67" i="1" s="1"/>
  <c r="I67" i="1" s="1"/>
  <c r="L67" i="1" s="1"/>
  <c r="G66" i="1"/>
  <c r="H66" i="1" s="1"/>
  <c r="I66" i="1" s="1"/>
  <c r="L66" i="1" s="1"/>
  <c r="G65" i="1"/>
  <c r="H65" i="1" s="1"/>
  <c r="I65" i="1" s="1"/>
  <c r="L65" i="1" s="1"/>
  <c r="G64" i="1"/>
  <c r="H64" i="1" s="1"/>
  <c r="I64" i="1" s="1"/>
  <c r="L64" i="1" s="1"/>
  <c r="G63" i="1"/>
  <c r="H63" i="1" s="1"/>
  <c r="I63" i="1" s="1"/>
  <c r="L63" i="1" s="1"/>
  <c r="G62" i="1"/>
  <c r="H62" i="1" s="1"/>
  <c r="I62" i="1" s="1"/>
  <c r="L62" i="1" s="1"/>
  <c r="G61" i="1"/>
  <c r="H61" i="1" s="1"/>
  <c r="I61" i="1" s="1"/>
  <c r="L61" i="1" s="1"/>
  <c r="G60" i="1"/>
  <c r="H60" i="1" s="1"/>
  <c r="I60" i="1" s="1"/>
  <c r="L60" i="1" s="1"/>
  <c r="G59" i="1"/>
  <c r="H59" i="1" s="1"/>
  <c r="I59" i="1" s="1"/>
  <c r="L59" i="1" s="1"/>
  <c r="G58" i="1"/>
  <c r="H58" i="1" s="1"/>
  <c r="I58" i="1" s="1"/>
  <c r="L58" i="1" s="1"/>
  <c r="G57" i="1"/>
  <c r="H57" i="1" s="1"/>
  <c r="I57" i="1" s="1"/>
  <c r="L57" i="1" s="1"/>
  <c r="G56" i="1"/>
  <c r="H56" i="1" s="1"/>
  <c r="I56" i="1" s="1"/>
  <c r="L56" i="1" s="1"/>
  <c r="G55" i="1"/>
  <c r="H55" i="1" s="1"/>
  <c r="I55" i="1" s="1"/>
  <c r="L55" i="1" s="1"/>
  <c r="G54" i="1"/>
  <c r="H54" i="1" s="1"/>
  <c r="I54" i="1" s="1"/>
  <c r="L54" i="1" s="1"/>
  <c r="G53" i="1"/>
  <c r="H53" i="1" s="1"/>
  <c r="I53" i="1" s="1"/>
  <c r="L53" i="1" s="1"/>
  <c r="G52" i="1"/>
  <c r="H52" i="1" s="1"/>
  <c r="I52" i="1" s="1"/>
  <c r="L52" i="1" s="1"/>
  <c r="G51" i="1"/>
  <c r="H51" i="1" s="1"/>
  <c r="I51" i="1" s="1"/>
  <c r="L51" i="1" s="1"/>
  <c r="G50" i="1"/>
  <c r="H50" i="1" s="1"/>
  <c r="I50" i="1" s="1"/>
  <c r="L50" i="1" s="1"/>
  <c r="G49" i="1"/>
  <c r="H49" i="1" s="1"/>
  <c r="I49" i="1" s="1"/>
  <c r="L49" i="1" s="1"/>
  <c r="G48" i="1"/>
  <c r="H48" i="1" s="1"/>
  <c r="I48" i="1" s="1"/>
  <c r="L48" i="1" s="1"/>
  <c r="G47" i="1"/>
  <c r="H47" i="1" s="1"/>
  <c r="I47" i="1" s="1"/>
  <c r="L47" i="1" s="1"/>
  <c r="G46" i="1"/>
  <c r="H46" i="1" s="1"/>
  <c r="I46" i="1" s="1"/>
  <c r="L46" i="1" s="1"/>
  <c r="G45" i="1"/>
  <c r="H45" i="1" s="1"/>
  <c r="I45" i="1" s="1"/>
  <c r="L45" i="1" s="1"/>
  <c r="G44" i="1"/>
  <c r="H44" i="1" s="1"/>
  <c r="I44" i="1" s="1"/>
  <c r="L44" i="1" s="1"/>
  <c r="G43" i="1"/>
  <c r="H43" i="1" s="1"/>
  <c r="I43" i="1" s="1"/>
  <c r="L43" i="1" s="1"/>
  <c r="G42" i="1"/>
  <c r="H42" i="1" s="1"/>
  <c r="I42" i="1" s="1"/>
  <c r="L42" i="1" s="1"/>
  <c r="G41" i="1"/>
  <c r="H41" i="1" s="1"/>
  <c r="I41" i="1" s="1"/>
  <c r="L41" i="1" s="1"/>
  <c r="G40" i="1"/>
  <c r="H40" i="1" s="1"/>
  <c r="I40" i="1" s="1"/>
  <c r="L40" i="1" s="1"/>
  <c r="G39" i="1"/>
  <c r="H39" i="1" s="1"/>
  <c r="I39" i="1" s="1"/>
  <c r="L39" i="1" s="1"/>
  <c r="G38" i="1"/>
  <c r="H38" i="1" s="1"/>
  <c r="I38" i="1" s="1"/>
  <c r="L38" i="1" s="1"/>
  <c r="G37" i="1"/>
  <c r="H37" i="1" s="1"/>
  <c r="I37" i="1" s="1"/>
  <c r="L37" i="1" s="1"/>
  <c r="G36" i="1"/>
  <c r="H36" i="1" s="1"/>
  <c r="I36" i="1" s="1"/>
  <c r="L36" i="1" s="1"/>
  <c r="G35" i="1"/>
  <c r="H35" i="1" s="1"/>
  <c r="I35" i="1" s="1"/>
  <c r="L35" i="1" s="1"/>
  <c r="G34" i="1"/>
  <c r="H34" i="1" s="1"/>
  <c r="I34" i="1" s="1"/>
  <c r="L34" i="1" s="1"/>
  <c r="G33" i="1"/>
  <c r="H33" i="1" s="1"/>
  <c r="I33" i="1" s="1"/>
  <c r="L33" i="1" s="1"/>
  <c r="G32" i="1"/>
  <c r="H32" i="1" s="1"/>
  <c r="I32" i="1" s="1"/>
  <c r="L32" i="1" s="1"/>
  <c r="G31" i="1"/>
  <c r="H31" i="1" s="1"/>
  <c r="I31" i="1" s="1"/>
  <c r="L31" i="1" s="1"/>
  <c r="G30" i="1"/>
  <c r="H30" i="1" s="1"/>
  <c r="I30" i="1" s="1"/>
  <c r="L30" i="1" s="1"/>
  <c r="G29" i="1"/>
  <c r="H29" i="1" s="1"/>
  <c r="I29" i="1" s="1"/>
  <c r="L29" i="1" s="1"/>
  <c r="G28" i="1"/>
  <c r="H28" i="1" s="1"/>
  <c r="I28" i="1" s="1"/>
  <c r="L28" i="1" s="1"/>
  <c r="G27" i="1"/>
  <c r="H27" i="1" s="1"/>
  <c r="I27" i="1" s="1"/>
  <c r="L27" i="1" s="1"/>
  <c r="G26" i="1"/>
  <c r="H26" i="1" s="1"/>
  <c r="I26" i="1" s="1"/>
  <c r="L26" i="1" s="1"/>
  <c r="G25" i="1"/>
  <c r="H25" i="1" s="1"/>
  <c r="I25" i="1" s="1"/>
  <c r="L25" i="1" s="1"/>
  <c r="G24" i="1"/>
  <c r="H24" i="1" s="1"/>
  <c r="I24" i="1" s="1"/>
  <c r="L24" i="1" s="1"/>
  <c r="G23" i="1"/>
  <c r="H23" i="1" s="1"/>
  <c r="I23" i="1" s="1"/>
  <c r="G22" i="1"/>
  <c r="H22" i="1" s="1"/>
  <c r="I22" i="1" s="1"/>
  <c r="G21" i="1"/>
  <c r="H21" i="1" s="1"/>
  <c r="I21" i="1" s="1"/>
  <c r="G20" i="1"/>
  <c r="H20" i="1" s="1"/>
  <c r="I20" i="1" s="1"/>
  <c r="G19" i="1"/>
  <c r="H19" i="1" s="1"/>
  <c r="I19" i="1" s="1"/>
  <c r="G18" i="1"/>
  <c r="H18" i="1" s="1"/>
  <c r="I18" i="1" s="1"/>
  <c r="L18" i="1" s="1"/>
  <c r="G17" i="1"/>
  <c r="H17" i="1" s="1"/>
  <c r="I17" i="1" s="1"/>
  <c r="L17" i="1" s="1"/>
  <c r="G16" i="1"/>
  <c r="H16" i="1" s="1"/>
  <c r="I16" i="1" s="1"/>
  <c r="L16" i="1" s="1"/>
  <c r="G15" i="1"/>
  <c r="H15" i="1" s="1"/>
  <c r="I15" i="1" s="1"/>
  <c r="L15" i="1" s="1"/>
  <c r="G14" i="1"/>
  <c r="H14" i="1" s="1"/>
  <c r="I14" i="1" s="1"/>
  <c r="L14" i="1" s="1"/>
  <c r="G13" i="1"/>
  <c r="H13" i="1" s="1"/>
  <c r="I13" i="1" s="1"/>
  <c r="L13" i="1" s="1"/>
  <c r="G12" i="1"/>
  <c r="H12" i="1" s="1"/>
  <c r="I12" i="1" s="1"/>
  <c r="H11" i="1"/>
  <c r="I11" i="1" s="1"/>
  <c r="G11" i="1"/>
  <c r="G10" i="1"/>
  <c r="H10" i="1" s="1"/>
  <c r="I10" i="1" s="1"/>
  <c r="G9" i="1"/>
  <c r="H9" i="1" s="1"/>
  <c r="I9" i="1" s="1"/>
  <c r="L9" i="1" s="1"/>
  <c r="I8" i="1"/>
  <c r="L8" i="1" s="1"/>
  <c r="G8" i="1"/>
  <c r="H8" i="1" s="1"/>
  <c r="G7" i="1"/>
  <c r="H7" i="1" s="1"/>
  <c r="I7" i="1" s="1"/>
  <c r="L7" i="1" s="1"/>
  <c r="G6" i="1"/>
  <c r="H6" i="1" s="1"/>
  <c r="I6" i="1" s="1"/>
  <c r="L6" i="1" s="1"/>
</calcChain>
</file>

<file path=xl/sharedStrings.xml><?xml version="1.0" encoding="utf-8"?>
<sst xmlns="http://schemas.openxmlformats.org/spreadsheetml/2006/main" count="579" uniqueCount="163">
  <si>
    <t>ПЛОЩОРАЗПРЕДЕЛЕНИЕ: ЖИЛИЩНА СГРАДА в ПИ 51500.502.930 област Бургас, община Несебър, гр. Несебър, п.к. 8230, ул. "Иван Вазов" №27</t>
  </si>
  <si>
    <t xml:space="preserve">кота </t>
  </si>
  <si>
    <t>ниво</t>
  </si>
  <si>
    <t>сграда</t>
  </si>
  <si>
    <t>№</t>
  </si>
  <si>
    <t>обект</t>
  </si>
  <si>
    <t>застроена площ, F1</t>
  </si>
  <si>
    <t>общи части     F2</t>
  </si>
  <si>
    <t>Общо F3 (F1+F2)</t>
  </si>
  <si>
    <t>Маневрена Площ</t>
  </si>
  <si>
    <t>ОБЩА ПЛОЩ НА ПРОЕКТА - F3</t>
  </si>
  <si>
    <t>тераса</t>
  </si>
  <si>
    <t>двор</t>
  </si>
  <si>
    <t>покривна тераса</t>
  </si>
  <si>
    <t>Цена</t>
  </si>
  <si>
    <t>номер</t>
  </si>
  <si>
    <t>/м2/</t>
  </si>
  <si>
    <t>%</t>
  </si>
  <si>
    <t>СГРАДА 2</t>
  </si>
  <si>
    <t>кота ±0,00</t>
  </si>
  <si>
    <t>етаж 1</t>
  </si>
  <si>
    <t>Сграда 2-1</t>
  </si>
  <si>
    <t xml:space="preserve">Ресторант </t>
  </si>
  <si>
    <t>Магазин 1</t>
  </si>
  <si>
    <t>Магазин 2</t>
  </si>
  <si>
    <t>Магазин 3</t>
  </si>
  <si>
    <t>Апартамент 101А</t>
  </si>
  <si>
    <t>Апартамент 102А</t>
  </si>
  <si>
    <t>Апартамент 103А</t>
  </si>
  <si>
    <t>Сграда 2-2</t>
  </si>
  <si>
    <t>Магазин 4</t>
  </si>
  <si>
    <t>Магазин 5</t>
  </si>
  <si>
    <t>Магазин 6</t>
  </si>
  <si>
    <t>Апартамент 101Б</t>
  </si>
  <si>
    <t>Апартамент 102Б</t>
  </si>
  <si>
    <t>Апартамент 103Б</t>
  </si>
  <si>
    <t>Апартамент 104Б</t>
  </si>
  <si>
    <t>Апартамент 105Б</t>
  </si>
  <si>
    <t>кота +3,40</t>
  </si>
  <si>
    <t>етаж 2</t>
  </si>
  <si>
    <t>Апартамент 201А</t>
  </si>
  <si>
    <t>Апартамент 202А</t>
  </si>
  <si>
    <t>Апартамент 203А</t>
  </si>
  <si>
    <t>Апартамент 204А</t>
  </si>
  <si>
    <t>Апартамент 205А</t>
  </si>
  <si>
    <t>Апартамент 206А</t>
  </si>
  <si>
    <t>Апартамент 207А</t>
  </si>
  <si>
    <t>Апартамент 201В</t>
  </si>
  <si>
    <t>Апартамент 202В</t>
  </si>
  <si>
    <t>Апартамент 203В</t>
  </si>
  <si>
    <t>Апартамент 204В</t>
  </si>
  <si>
    <t>Апартамент 205В</t>
  </si>
  <si>
    <t>Апартамент 206В</t>
  </si>
  <si>
    <t>Апартамент 207В</t>
  </si>
  <si>
    <t>Апартамент 208В</t>
  </si>
  <si>
    <t>Апартамент 209В</t>
  </si>
  <si>
    <t>Апартамент 210В</t>
  </si>
  <si>
    <t>Апартамент 211В</t>
  </si>
  <si>
    <t>Апартамент 212В</t>
  </si>
  <si>
    <t>кота +6,25</t>
  </si>
  <si>
    <t>етаж 3</t>
  </si>
  <si>
    <t>Апартамент 301А</t>
  </si>
  <si>
    <t>Апартамент 302А</t>
  </si>
  <si>
    <t>Апартамент 303А</t>
  </si>
  <si>
    <t>Апартамент 304А</t>
  </si>
  <si>
    <t>Апартамент 305А</t>
  </si>
  <si>
    <t>Апартамент 306А</t>
  </si>
  <si>
    <t>Апартамент 307А</t>
  </si>
  <si>
    <t>Апартамент 308А</t>
  </si>
  <si>
    <t>Апартамент 309А</t>
  </si>
  <si>
    <t>Апартамент 301В</t>
  </si>
  <si>
    <t>Апартамент 302В</t>
  </si>
  <si>
    <t>Апартамент 303В</t>
  </si>
  <si>
    <t>Апартамент 304В</t>
  </si>
  <si>
    <t>Апартамент 305В</t>
  </si>
  <si>
    <t>Апартамент 306В</t>
  </si>
  <si>
    <t>Апартамент 307В</t>
  </si>
  <si>
    <t>Апартамент 308В</t>
  </si>
  <si>
    <t>Апартамент 309В</t>
  </si>
  <si>
    <t>Апартамент 310В</t>
  </si>
  <si>
    <t>Апартамент 311В</t>
  </si>
  <si>
    <t>Апартамент 312В</t>
  </si>
  <si>
    <t>кота +9,10</t>
  </si>
  <si>
    <t>етаж 4</t>
  </si>
  <si>
    <t>Апартамент 401А</t>
  </si>
  <si>
    <t>Апартамент 402А</t>
  </si>
  <si>
    <t>Апартамент 403А</t>
  </si>
  <si>
    <t>Апартамент 404А</t>
  </si>
  <si>
    <t>Апартамент 405А</t>
  </si>
  <si>
    <t>Апартамент 406А</t>
  </si>
  <si>
    <t>Апартамент 407А</t>
  </si>
  <si>
    <t>Апартамент 408А</t>
  </si>
  <si>
    <t>Апартамент 409А</t>
  </si>
  <si>
    <t>Апартамент 401В</t>
  </si>
  <si>
    <t>Апартамент 402В</t>
  </si>
  <si>
    <t>Апартамент 403В</t>
  </si>
  <si>
    <t>Апартамент 404В</t>
  </si>
  <si>
    <t>Апартамент 405В</t>
  </si>
  <si>
    <t>Апартамент 406В</t>
  </si>
  <si>
    <t>Апартамент 407В</t>
  </si>
  <si>
    <t>Апартамент 408В</t>
  </si>
  <si>
    <t>Апартамент 409В</t>
  </si>
  <si>
    <t>Апартамент 410В</t>
  </si>
  <si>
    <t>Апартамент 411В</t>
  </si>
  <si>
    <t>Апартамент 412В</t>
  </si>
  <si>
    <t>кота -11,95</t>
  </si>
  <si>
    <t>етаж 5</t>
  </si>
  <si>
    <t>Апартамент 501А</t>
  </si>
  <si>
    <t>Апартамент 502А</t>
  </si>
  <si>
    <t>Апартамент 503А</t>
  </si>
  <si>
    <t>Апартамент 504А</t>
  </si>
  <si>
    <t>Апартамент 505А</t>
  </si>
  <si>
    <t>Апартамент 506А</t>
  </si>
  <si>
    <t>Апартамент 507А</t>
  </si>
  <si>
    <t>Апартамент 508А</t>
  </si>
  <si>
    <t>Апартамент 509А</t>
  </si>
  <si>
    <t>Апартамент 501В</t>
  </si>
  <si>
    <t>Апартамент 502В</t>
  </si>
  <si>
    <t>Апартамент 503В</t>
  </si>
  <si>
    <t>Апартамент 504В</t>
  </si>
  <si>
    <t>Апартамент 505В</t>
  </si>
  <si>
    <t>Апартамент 506В</t>
  </si>
  <si>
    <t>Апартамент 507В</t>
  </si>
  <si>
    <t>Апартамент 508В</t>
  </si>
  <si>
    <t>Апартамент 509В</t>
  </si>
  <si>
    <t>Апартамент 510В</t>
  </si>
  <si>
    <t>Апартамент 511В</t>
  </si>
  <si>
    <t>Апартамент 512В</t>
  </si>
  <si>
    <t>кота +14,80</t>
  </si>
  <si>
    <t>етаж 6</t>
  </si>
  <si>
    <t>Апартамент 601А</t>
  </si>
  <si>
    <t>Апартамент 602А</t>
  </si>
  <si>
    <t>Апартамент 603А</t>
  </si>
  <si>
    <t>Апартамент 604А</t>
  </si>
  <si>
    <t>Апартамент 605А</t>
  </si>
  <si>
    <t>Апартамент 606А</t>
  </si>
  <si>
    <t>Апартамент 607А</t>
  </si>
  <si>
    <t>Апартамент 608А</t>
  </si>
  <si>
    <t>Апартамент 601В</t>
  </si>
  <si>
    <t>Апартамент 602В</t>
  </si>
  <si>
    <t>Апартамент 603В</t>
  </si>
  <si>
    <t>Апартамент 604В</t>
  </si>
  <si>
    <t>Апартамент 605В</t>
  </si>
  <si>
    <t>Апартамент 606В</t>
  </si>
  <si>
    <t>Апартамент 607В</t>
  </si>
  <si>
    <t>Апартамент 608В</t>
  </si>
  <si>
    <t>Апартамент 609В</t>
  </si>
  <si>
    <t>Апартамент 610В</t>
  </si>
  <si>
    <t>Апартамент 611В</t>
  </si>
  <si>
    <t>€</t>
  </si>
  <si>
    <t>РЕЗЕРВИРАН</t>
  </si>
  <si>
    <t>ПРОДАДЕН</t>
  </si>
  <si>
    <t xml:space="preserve">РЕЗЕРВИРАН </t>
  </si>
  <si>
    <t>резервиран</t>
  </si>
  <si>
    <t>В.Б.</t>
  </si>
  <si>
    <t xml:space="preserve">РЕЗЕРВИРАН ВАСИЛ </t>
  </si>
  <si>
    <t xml:space="preserve">РЕЗЕРВИРАН ТОШКО </t>
  </si>
  <si>
    <t xml:space="preserve">4АП. </t>
  </si>
  <si>
    <t xml:space="preserve">ПРОДАДЕН </t>
  </si>
  <si>
    <t xml:space="preserve">резервирани чехия нов </t>
  </si>
  <si>
    <t xml:space="preserve">резервиран чехия нов </t>
  </si>
  <si>
    <t xml:space="preserve">резерв Стоян dj </t>
  </si>
  <si>
    <t>АНГЕЛ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</si>
</sst>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26" x14ac:knownFonts="1">
    <font>
      <sz val="10"/>
      <color rgb="FF000000"/>
      <name val="Arial"/>
      <scheme val="minor"/>
    </font>
    <font>
      <b/>
      <sz val="18"/>
      <color theme="1"/>
      <name val="Arial Narrow"/>
    </font>
    <font>
      <sz val="10"/>
      <name val="Arial"/>
    </font>
    <font>
      <b/>
      <sz val="12"/>
      <color theme="1"/>
      <name val="Arial Narrow"/>
    </font>
    <font>
      <b/>
      <i/>
      <sz val="12"/>
      <color theme="1"/>
      <name val="Arial Narrow"/>
    </font>
    <font>
      <b/>
      <i/>
      <sz val="14"/>
      <color theme="1"/>
      <name val="Arial Narrow"/>
    </font>
    <font>
      <sz val="12"/>
      <color theme="1"/>
      <name val="Arial Narrow"/>
    </font>
    <font>
      <sz val="11"/>
      <color theme="1"/>
      <name val="Calibri"/>
    </font>
    <font>
      <b/>
      <sz val="13"/>
      <color theme="1"/>
      <name val="Arial Narrow"/>
    </font>
    <font>
      <i/>
      <sz val="12"/>
      <color theme="1"/>
      <name val="Arial Narrow"/>
    </font>
    <font>
      <b/>
      <sz val="12"/>
      <color theme="1"/>
      <name val="Arial Narrow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  <scheme val="minor"/>
    </font>
    <font>
      <b/>
      <sz val="12"/>
      <color theme="1"/>
      <name val="Arial"/>
      <family val="2"/>
      <charset val="204"/>
      <scheme val="minor"/>
    </font>
    <font>
      <b/>
      <sz val="8"/>
      <color rgb="FF767676"/>
      <name val="Arial"/>
      <family val="2"/>
      <charset val="204"/>
      <scheme val="minor"/>
    </font>
    <font>
      <b/>
      <sz val="12"/>
      <color rgb="FF767676"/>
      <name val="Arial"/>
      <family val="2"/>
      <charset val="204"/>
      <scheme val="minor"/>
    </font>
    <font>
      <sz val="12"/>
      <color rgb="FF000000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  <font>
      <sz val="10"/>
      <color theme="1"/>
      <name val="Arial"/>
      <scheme val="minor"/>
    </font>
    <font>
      <i/>
      <sz val="12"/>
      <color theme="1"/>
      <name val="Arial Narrow"/>
      <family val="2"/>
      <charset val="204"/>
    </font>
    <font>
      <b/>
      <i/>
      <sz val="12"/>
      <color theme="1"/>
      <name val="Arial Narrow"/>
      <family val="2"/>
      <charset val="204"/>
    </font>
    <font>
      <i/>
      <sz val="11"/>
      <color theme="1"/>
      <name val="Calibri"/>
      <family val="2"/>
      <charset val="204"/>
    </font>
    <font>
      <b/>
      <i/>
      <sz val="13"/>
      <color theme="1"/>
      <name val="Arial Narrow"/>
      <family val="2"/>
      <charset val="204"/>
    </font>
    <font>
      <b/>
      <i/>
      <sz val="12"/>
      <color rgb="FF000000"/>
      <name val="Arial"/>
      <family val="2"/>
      <charset val="204"/>
      <scheme val="minor"/>
    </font>
    <font>
      <i/>
      <sz val="12"/>
      <color rgb="FF000000"/>
      <name val="Arial"/>
      <family val="2"/>
      <charset val="204"/>
      <scheme val="minor"/>
    </font>
    <font>
      <i/>
      <sz val="10"/>
      <color rgb="FF000000"/>
      <name val="Arial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3" fillId="2" borderId="4" xfId="0" applyFont="1" applyFill="1" applyBorder="1" applyAlignment="1">
      <alignment horizontal="center" wrapText="1"/>
    </xf>
    <xf numFmtId="2" fontId="3" fillId="2" borderId="4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1" fontId="4" fillId="2" borderId="4" xfId="0" applyNumberFormat="1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 wrapText="1"/>
    </xf>
    <xf numFmtId="2" fontId="6" fillId="3" borderId="4" xfId="0" applyNumberFormat="1" applyFont="1" applyFill="1" applyBorder="1" applyAlignment="1">
      <alignment horizontal="center" wrapText="1"/>
    </xf>
    <xf numFmtId="2" fontId="7" fillId="0" borderId="4" xfId="0" applyNumberFormat="1" applyFont="1" applyBorder="1"/>
    <xf numFmtId="2" fontId="8" fillId="3" borderId="4" xfId="0" applyNumberFormat="1" applyFont="1" applyFill="1" applyBorder="1" applyAlignment="1">
      <alignment horizontal="center" wrapText="1"/>
    </xf>
    <xf numFmtId="2" fontId="7" fillId="0" borderId="4" xfId="0" applyNumberFormat="1" applyFont="1" applyBorder="1" applyAlignment="1"/>
    <xf numFmtId="2" fontId="9" fillId="0" borderId="4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0" fontId="10" fillId="2" borderId="4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13" fillId="0" borderId="4" xfId="0" applyNumberFormat="1" applyFont="1" applyBorder="1" applyAlignment="1">
      <alignment horizontal="center"/>
    </xf>
    <xf numFmtId="0" fontId="14" fillId="0" borderId="0" xfId="0" applyFont="1" applyAlignment="1"/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13" fillId="0" borderId="4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2" fontId="6" fillId="5" borderId="4" xfId="0" applyNumberFormat="1" applyFont="1" applyFill="1" applyBorder="1" applyAlignment="1">
      <alignment horizontal="center" wrapText="1"/>
    </xf>
    <xf numFmtId="2" fontId="7" fillId="4" borderId="4" xfId="0" applyNumberFormat="1" applyFont="1" applyFill="1" applyBorder="1"/>
    <xf numFmtId="2" fontId="8" fillId="5" borderId="4" xfId="0" applyNumberFormat="1" applyFont="1" applyFill="1" applyBorder="1" applyAlignment="1">
      <alignment horizontal="center" wrapText="1"/>
    </xf>
    <xf numFmtId="2" fontId="7" fillId="4" borderId="4" xfId="0" applyNumberFormat="1" applyFont="1" applyFill="1" applyBorder="1" applyAlignment="1"/>
    <xf numFmtId="164" fontId="13" fillId="4" borderId="4" xfId="0" applyNumberFormat="1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8" fillId="4" borderId="0" xfId="0" applyFont="1" applyFill="1" applyAlignment="1"/>
    <xf numFmtId="0" fontId="6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center" wrapText="1"/>
    </xf>
    <xf numFmtId="2" fontId="6" fillId="6" borderId="4" xfId="0" applyNumberFormat="1" applyFont="1" applyFill="1" applyBorder="1" applyAlignment="1">
      <alignment horizontal="center" wrapText="1"/>
    </xf>
    <xf numFmtId="2" fontId="6" fillId="7" borderId="4" xfId="0" applyNumberFormat="1" applyFont="1" applyFill="1" applyBorder="1" applyAlignment="1">
      <alignment horizontal="center" wrapText="1"/>
    </xf>
    <xf numFmtId="2" fontId="7" fillId="6" borderId="4" xfId="0" applyNumberFormat="1" applyFont="1" applyFill="1" applyBorder="1"/>
    <xf numFmtId="2" fontId="8" fillId="7" borderId="4" xfId="0" applyNumberFormat="1" applyFont="1" applyFill="1" applyBorder="1" applyAlignment="1">
      <alignment horizontal="center" wrapText="1"/>
    </xf>
    <xf numFmtId="2" fontId="9" fillId="6" borderId="4" xfId="0" applyNumberFormat="1" applyFont="1" applyFill="1" applyBorder="1" applyAlignment="1">
      <alignment horizontal="center"/>
    </xf>
    <xf numFmtId="164" fontId="12" fillId="6" borderId="0" xfId="0" applyNumberFormat="1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0" fillId="6" borderId="0" xfId="0" applyFont="1" applyFill="1" applyAlignment="1"/>
    <xf numFmtId="2" fontId="7" fillId="6" borderId="4" xfId="0" applyNumberFormat="1" applyFont="1" applyFill="1" applyBorder="1" applyAlignment="1"/>
    <xf numFmtId="164" fontId="13" fillId="6" borderId="4" xfId="0" applyNumberFormat="1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2" fontId="19" fillId="0" borderId="4" xfId="0" applyNumberFormat="1" applyFont="1" applyBorder="1" applyAlignment="1">
      <alignment horizontal="center" wrapText="1"/>
    </xf>
    <xf numFmtId="2" fontId="19" fillId="3" borderId="4" xfId="0" applyNumberFormat="1" applyFont="1" applyFill="1" applyBorder="1" applyAlignment="1">
      <alignment horizontal="center" wrapText="1"/>
    </xf>
    <xf numFmtId="2" fontId="21" fillId="0" borderId="4" xfId="0" applyNumberFormat="1" applyFont="1" applyBorder="1"/>
    <xf numFmtId="2" fontId="22" fillId="3" borderId="4" xfId="0" applyNumberFormat="1" applyFont="1" applyFill="1" applyBorder="1" applyAlignment="1">
      <alignment horizontal="center" wrapText="1"/>
    </xf>
    <xf numFmtId="2" fontId="21" fillId="0" borderId="4" xfId="0" applyNumberFormat="1" applyFont="1" applyBorder="1" applyAlignment="1"/>
    <xf numFmtId="164" fontId="23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/>
    <xf numFmtId="0" fontId="16" fillId="4" borderId="0" xfId="0" applyFont="1" applyFill="1" applyAlignment="1">
      <alignment horizontal="center"/>
    </xf>
    <xf numFmtId="0" fontId="0" fillId="4" borderId="0" xfId="0" applyFont="1" applyFill="1" applyAlignment="1"/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5" xfId="0" applyFont="1" applyFill="1" applyBorder="1" applyAlignment="1">
      <alignment horizontal="center" wrapText="1"/>
    </xf>
    <xf numFmtId="0" fontId="2" fillId="0" borderId="6" xfId="0" applyFont="1" applyBorder="1"/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210"/>
  <sheetViews>
    <sheetView tabSelected="1" topLeftCell="D112" zoomScaleNormal="100" workbookViewId="0">
      <selection activeCell="P122" sqref="P122"/>
    </sheetView>
  </sheetViews>
  <sheetFormatPr defaultColWidth="12.6640625" defaultRowHeight="15.75" customHeight="1" x14ac:dyDescent="0.3"/>
  <cols>
    <col min="5" max="5" width="16.88671875" customWidth="1"/>
    <col min="16" max="16" width="14.109375" style="17" bestFit="1" customWidth="1"/>
    <col min="17" max="17" width="15.33203125" style="24" customWidth="1"/>
  </cols>
  <sheetData>
    <row r="1" spans="1:16" ht="15.75" customHeight="1" x14ac:dyDescent="0.45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6"/>
    </row>
    <row r="2" spans="1:16" ht="15.75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67" t="s">
        <v>5</v>
      </c>
      <c r="F2" s="1" t="s">
        <v>6</v>
      </c>
      <c r="G2" s="2" t="s">
        <v>7</v>
      </c>
      <c r="H2" s="1" t="s">
        <v>7</v>
      </c>
      <c r="I2" s="1" t="s">
        <v>8</v>
      </c>
      <c r="J2" s="1" t="s">
        <v>9</v>
      </c>
      <c r="K2" s="1" t="s">
        <v>9</v>
      </c>
      <c r="L2" s="1" t="s">
        <v>10</v>
      </c>
      <c r="M2" s="3" t="s">
        <v>11</v>
      </c>
      <c r="N2" s="3" t="s">
        <v>12</v>
      </c>
      <c r="O2" s="3" t="s">
        <v>13</v>
      </c>
      <c r="P2" s="15" t="s">
        <v>14</v>
      </c>
    </row>
    <row r="3" spans="1:16" ht="15.75" customHeight="1" x14ac:dyDescent="0.3">
      <c r="A3" s="1" t="s">
        <v>4</v>
      </c>
      <c r="B3" s="1" t="s">
        <v>4</v>
      </c>
      <c r="C3" s="1" t="s">
        <v>15</v>
      </c>
      <c r="D3" s="1" t="s">
        <v>4</v>
      </c>
      <c r="E3" s="68"/>
      <c r="F3" s="1" t="s">
        <v>16</v>
      </c>
      <c r="G3" s="2" t="s">
        <v>17</v>
      </c>
      <c r="H3" s="1" t="s">
        <v>16</v>
      </c>
      <c r="I3" s="1" t="s">
        <v>16</v>
      </c>
      <c r="J3" s="1" t="s">
        <v>17</v>
      </c>
      <c r="K3" s="1" t="s">
        <v>16</v>
      </c>
      <c r="L3" s="1" t="s">
        <v>16</v>
      </c>
      <c r="M3" s="3" t="s">
        <v>16</v>
      </c>
      <c r="N3" s="3" t="s">
        <v>16</v>
      </c>
      <c r="O3" s="3" t="s">
        <v>16</v>
      </c>
      <c r="P3" s="20" t="s">
        <v>149</v>
      </c>
    </row>
    <row r="4" spans="1:16" ht="15.75" customHeight="1" x14ac:dyDescent="0.3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4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  <c r="M4" s="3">
        <v>13</v>
      </c>
      <c r="N4" s="3">
        <v>14</v>
      </c>
      <c r="O4" s="3">
        <v>15</v>
      </c>
      <c r="P4" s="16"/>
    </row>
    <row r="5" spans="1:16" ht="15.75" customHeight="1" x14ac:dyDescent="0.35">
      <c r="A5" s="69" t="s">
        <v>18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6"/>
    </row>
    <row r="6" spans="1:16" ht="15.75" customHeight="1" x14ac:dyDescent="0.3">
      <c r="A6" s="5" t="s">
        <v>19</v>
      </c>
      <c r="B6" s="6" t="s">
        <v>20</v>
      </c>
      <c r="C6" s="6" t="s">
        <v>21</v>
      </c>
      <c r="D6" s="6">
        <v>78</v>
      </c>
      <c r="E6" s="7" t="s">
        <v>22</v>
      </c>
      <c r="F6" s="8">
        <v>190.3</v>
      </c>
      <c r="G6" s="9">
        <f t="shared" ref="G6:G124" si="0">F6/24440.27*100</f>
        <v>0.77863296927570769</v>
      </c>
      <c r="H6" s="9">
        <f t="shared" ref="H6:H124" si="1">3574.5*G6%</f>
        <v>27.832235486760172</v>
      </c>
      <c r="I6" s="9">
        <f t="shared" ref="I6:I124" si="2">F6+H6</f>
        <v>218.13223548676018</v>
      </c>
      <c r="J6" s="10"/>
      <c r="K6" s="10"/>
      <c r="L6" s="11">
        <f t="shared" ref="L6:L124" si="3">I6+K6</f>
        <v>218.13223548676018</v>
      </c>
      <c r="M6" s="10"/>
      <c r="N6" s="10"/>
      <c r="O6" s="12"/>
      <c r="P6" s="22">
        <v>654900</v>
      </c>
    </row>
    <row r="7" spans="1:16" ht="15.75" customHeight="1" x14ac:dyDescent="0.3">
      <c r="A7" s="5" t="s">
        <v>19</v>
      </c>
      <c r="B7" s="6" t="s">
        <v>20</v>
      </c>
      <c r="C7" s="6" t="s">
        <v>21</v>
      </c>
      <c r="D7" s="6">
        <v>79</v>
      </c>
      <c r="E7" s="7" t="s">
        <v>23</v>
      </c>
      <c r="F7" s="8">
        <v>67.92</v>
      </c>
      <c r="G7" s="9">
        <f t="shared" si="0"/>
        <v>0.27790200353760414</v>
      </c>
      <c r="H7" s="9">
        <f t="shared" si="1"/>
        <v>9.9336071164516593</v>
      </c>
      <c r="I7" s="9">
        <f t="shared" si="2"/>
        <v>77.853607116451656</v>
      </c>
      <c r="J7" s="10"/>
      <c r="K7" s="10"/>
      <c r="L7" s="11">
        <f t="shared" si="3"/>
        <v>77.853607116451656</v>
      </c>
      <c r="M7" s="10"/>
      <c r="N7" s="10"/>
      <c r="O7" s="12"/>
      <c r="P7" s="22">
        <v>233500</v>
      </c>
    </row>
    <row r="8" spans="1:16" ht="15.75" customHeight="1" x14ac:dyDescent="0.3">
      <c r="A8" s="5" t="s">
        <v>19</v>
      </c>
      <c r="B8" s="6" t="s">
        <v>20</v>
      </c>
      <c r="C8" s="6" t="s">
        <v>21</v>
      </c>
      <c r="D8" s="6">
        <v>80</v>
      </c>
      <c r="E8" s="7" t="s">
        <v>24</v>
      </c>
      <c r="F8" s="8">
        <v>64.319999999999993</v>
      </c>
      <c r="G8" s="9">
        <f t="shared" si="0"/>
        <v>0.26317221536423285</v>
      </c>
      <c r="H8" s="9">
        <f t="shared" si="1"/>
        <v>9.4070908381945024</v>
      </c>
      <c r="I8" s="9">
        <f t="shared" si="2"/>
        <v>73.727090838194499</v>
      </c>
      <c r="J8" s="10"/>
      <c r="K8" s="10"/>
      <c r="L8" s="11">
        <f t="shared" si="3"/>
        <v>73.727090838194499</v>
      </c>
      <c r="M8" s="10"/>
      <c r="N8" s="10"/>
      <c r="O8" s="12"/>
      <c r="P8" s="22">
        <v>221200</v>
      </c>
    </row>
    <row r="9" spans="1:16" ht="15.75" customHeight="1" x14ac:dyDescent="0.3">
      <c r="A9" s="5" t="s">
        <v>19</v>
      </c>
      <c r="B9" s="6" t="s">
        <v>20</v>
      </c>
      <c r="C9" s="6" t="s">
        <v>21</v>
      </c>
      <c r="D9" s="6">
        <v>81</v>
      </c>
      <c r="E9" s="7" t="s">
        <v>25</v>
      </c>
      <c r="F9" s="8">
        <v>64.69</v>
      </c>
      <c r="G9" s="9">
        <f t="shared" si="0"/>
        <v>0.26468611025982935</v>
      </c>
      <c r="H9" s="9">
        <f t="shared" si="1"/>
        <v>9.4612050112376007</v>
      </c>
      <c r="I9" s="9">
        <f t="shared" si="2"/>
        <v>74.151205011237593</v>
      </c>
      <c r="J9" s="10"/>
      <c r="K9" s="10"/>
      <c r="L9" s="11">
        <f t="shared" si="3"/>
        <v>74.151205011237593</v>
      </c>
      <c r="M9" s="10"/>
      <c r="N9" s="10"/>
      <c r="O9" s="12"/>
      <c r="P9" s="22">
        <v>222500</v>
      </c>
    </row>
    <row r="10" spans="1:16" ht="16.8" customHeight="1" x14ac:dyDescent="0.3">
      <c r="A10" s="5" t="s">
        <v>19</v>
      </c>
      <c r="B10" s="6" t="s">
        <v>20</v>
      </c>
      <c r="C10" s="6" t="s">
        <v>21</v>
      </c>
      <c r="D10" s="6">
        <v>82</v>
      </c>
      <c r="E10" s="7" t="s">
        <v>26</v>
      </c>
      <c r="F10" s="8">
        <v>74.64</v>
      </c>
      <c r="G10" s="9">
        <f t="shared" si="0"/>
        <v>0.30539760812789712</v>
      </c>
      <c r="H10" s="9">
        <f t="shared" si="1"/>
        <v>10.916437502531682</v>
      </c>
      <c r="I10" s="9">
        <f t="shared" si="2"/>
        <v>85.556437502531679</v>
      </c>
      <c r="J10" s="10"/>
      <c r="K10" s="10"/>
      <c r="L10" s="11">
        <v>108.95</v>
      </c>
      <c r="M10" s="13">
        <v>23.39</v>
      </c>
      <c r="N10" s="13">
        <v>20.65</v>
      </c>
      <c r="O10" s="12"/>
      <c r="P10" s="18" t="s">
        <v>150</v>
      </c>
    </row>
    <row r="11" spans="1:16" ht="15.75" customHeight="1" x14ac:dyDescent="0.3">
      <c r="A11" s="5" t="s">
        <v>19</v>
      </c>
      <c r="B11" s="6" t="s">
        <v>20</v>
      </c>
      <c r="C11" s="6" t="s">
        <v>21</v>
      </c>
      <c r="D11" s="6">
        <v>83</v>
      </c>
      <c r="E11" s="7" t="s">
        <v>27</v>
      </c>
      <c r="F11" s="8">
        <v>50.25</v>
      </c>
      <c r="G11" s="9">
        <f t="shared" si="0"/>
        <v>0.20560329325330692</v>
      </c>
      <c r="H11" s="9">
        <f t="shared" si="1"/>
        <v>7.349289717339456</v>
      </c>
      <c r="I11" s="9">
        <f t="shared" si="2"/>
        <v>57.59928971733946</v>
      </c>
      <c r="J11" s="10"/>
      <c r="K11" s="10"/>
      <c r="L11" s="11">
        <v>72.52</v>
      </c>
      <c r="M11" s="13">
        <v>14.92</v>
      </c>
      <c r="N11" s="13">
        <v>13.98</v>
      </c>
      <c r="O11" s="12"/>
      <c r="P11" s="21">
        <v>180000</v>
      </c>
    </row>
    <row r="12" spans="1:16" ht="15.75" customHeight="1" x14ac:dyDescent="0.3">
      <c r="A12" s="5" t="s">
        <v>19</v>
      </c>
      <c r="B12" s="6" t="s">
        <v>20</v>
      </c>
      <c r="C12" s="6" t="s">
        <v>21</v>
      </c>
      <c r="D12" s="6">
        <v>84</v>
      </c>
      <c r="E12" s="7" t="s">
        <v>28</v>
      </c>
      <c r="F12" s="8">
        <v>50.2</v>
      </c>
      <c r="G12" s="9">
        <f t="shared" si="0"/>
        <v>0.20539871286201014</v>
      </c>
      <c r="H12" s="9">
        <f t="shared" si="1"/>
        <v>7.3419769912525519</v>
      </c>
      <c r="I12" s="9">
        <f t="shared" si="2"/>
        <v>57.541976991252554</v>
      </c>
      <c r="J12" s="10"/>
      <c r="K12" s="10"/>
      <c r="L12" s="11">
        <v>72.61</v>
      </c>
      <c r="M12" s="13">
        <v>15.07</v>
      </c>
      <c r="N12" s="13">
        <v>13.55</v>
      </c>
      <c r="O12" s="12"/>
      <c r="P12" s="22">
        <v>180000</v>
      </c>
    </row>
    <row r="13" spans="1:16" ht="15.75" customHeight="1" x14ac:dyDescent="0.3">
      <c r="A13" s="5" t="s">
        <v>19</v>
      </c>
      <c r="B13" s="6" t="s">
        <v>20</v>
      </c>
      <c r="C13" s="6" t="s">
        <v>29</v>
      </c>
      <c r="D13" s="6">
        <v>85</v>
      </c>
      <c r="E13" s="7" t="s">
        <v>23</v>
      </c>
      <c r="F13" s="8">
        <v>57.01</v>
      </c>
      <c r="G13" s="9">
        <f t="shared" si="0"/>
        <v>0.23326256215663735</v>
      </c>
      <c r="H13" s="9">
        <f t="shared" si="1"/>
        <v>8.3379702842890016</v>
      </c>
      <c r="I13" s="9">
        <f t="shared" si="2"/>
        <v>65.347970284289005</v>
      </c>
      <c r="J13" s="10"/>
      <c r="K13" s="10"/>
      <c r="L13" s="11">
        <f t="shared" si="3"/>
        <v>65.347970284289005</v>
      </c>
      <c r="M13" s="10"/>
      <c r="N13" s="10"/>
      <c r="O13" s="12"/>
      <c r="P13" s="22">
        <v>196000</v>
      </c>
    </row>
    <row r="14" spans="1:16" ht="15.75" customHeight="1" x14ac:dyDescent="0.3">
      <c r="A14" s="5" t="s">
        <v>19</v>
      </c>
      <c r="B14" s="6" t="s">
        <v>20</v>
      </c>
      <c r="C14" s="6" t="s">
        <v>29</v>
      </c>
      <c r="D14" s="6">
        <v>86</v>
      </c>
      <c r="E14" s="7" t="s">
        <v>24</v>
      </c>
      <c r="F14" s="8">
        <v>64.319999999999993</v>
      </c>
      <c r="G14" s="9">
        <f t="shared" si="0"/>
        <v>0.26317221536423285</v>
      </c>
      <c r="H14" s="9">
        <f t="shared" si="1"/>
        <v>9.4070908381945024</v>
      </c>
      <c r="I14" s="9">
        <f t="shared" si="2"/>
        <v>73.727090838194499</v>
      </c>
      <c r="J14" s="10"/>
      <c r="K14" s="10"/>
      <c r="L14" s="11">
        <f t="shared" si="3"/>
        <v>73.727090838194499</v>
      </c>
      <c r="M14" s="10"/>
      <c r="N14" s="10"/>
      <c r="O14" s="12"/>
      <c r="P14" s="22">
        <v>221200</v>
      </c>
    </row>
    <row r="15" spans="1:16" ht="15.75" customHeight="1" x14ac:dyDescent="0.3">
      <c r="A15" s="5" t="s">
        <v>19</v>
      </c>
      <c r="B15" s="6" t="s">
        <v>20</v>
      </c>
      <c r="C15" s="6" t="s">
        <v>29</v>
      </c>
      <c r="D15" s="6">
        <v>87</v>
      </c>
      <c r="E15" s="7" t="s">
        <v>25</v>
      </c>
      <c r="F15" s="8">
        <v>64.319999999999993</v>
      </c>
      <c r="G15" s="9">
        <f t="shared" si="0"/>
        <v>0.26317221536423285</v>
      </c>
      <c r="H15" s="9">
        <f t="shared" si="1"/>
        <v>9.4070908381945024</v>
      </c>
      <c r="I15" s="9">
        <f t="shared" si="2"/>
        <v>73.727090838194499</v>
      </c>
      <c r="J15" s="10"/>
      <c r="K15" s="10"/>
      <c r="L15" s="11">
        <f t="shared" si="3"/>
        <v>73.727090838194499</v>
      </c>
      <c r="M15" s="10"/>
      <c r="N15" s="10"/>
      <c r="O15" s="12"/>
      <c r="P15" s="22">
        <v>221200</v>
      </c>
    </row>
    <row r="16" spans="1:16" ht="15.75" customHeight="1" x14ac:dyDescent="0.3">
      <c r="A16" s="5" t="s">
        <v>19</v>
      </c>
      <c r="B16" s="6" t="s">
        <v>20</v>
      </c>
      <c r="C16" s="6" t="s">
        <v>29</v>
      </c>
      <c r="D16" s="6">
        <v>88</v>
      </c>
      <c r="E16" s="7" t="s">
        <v>30</v>
      </c>
      <c r="F16" s="8">
        <v>75.03</v>
      </c>
      <c r="G16" s="9">
        <f t="shared" si="0"/>
        <v>0.30699333518001232</v>
      </c>
      <c r="H16" s="9">
        <f t="shared" si="1"/>
        <v>10.97347676600954</v>
      </c>
      <c r="I16" s="9">
        <f t="shared" si="2"/>
        <v>86.003476766009541</v>
      </c>
      <c r="J16" s="10"/>
      <c r="K16" s="10"/>
      <c r="L16" s="11">
        <f t="shared" si="3"/>
        <v>86.003476766009541</v>
      </c>
      <c r="M16" s="10"/>
      <c r="N16" s="10"/>
      <c r="O16" s="12"/>
      <c r="P16" s="22" t="s">
        <v>151</v>
      </c>
    </row>
    <row r="17" spans="1:16" ht="15.75" customHeight="1" x14ac:dyDescent="0.3">
      <c r="A17" s="5" t="s">
        <v>19</v>
      </c>
      <c r="B17" s="6" t="s">
        <v>20</v>
      </c>
      <c r="C17" s="6" t="s">
        <v>29</v>
      </c>
      <c r="D17" s="6">
        <v>89</v>
      </c>
      <c r="E17" s="7" t="s">
        <v>31</v>
      </c>
      <c r="F17" s="8">
        <v>64.319999999999993</v>
      </c>
      <c r="G17" s="9">
        <f t="shared" si="0"/>
        <v>0.26317221536423285</v>
      </c>
      <c r="H17" s="9">
        <f t="shared" si="1"/>
        <v>9.4070908381945024</v>
      </c>
      <c r="I17" s="9">
        <f t="shared" si="2"/>
        <v>73.727090838194499</v>
      </c>
      <c r="J17" s="10"/>
      <c r="K17" s="10"/>
      <c r="L17" s="11">
        <f t="shared" si="3"/>
        <v>73.727090838194499</v>
      </c>
      <c r="M17" s="10"/>
      <c r="N17" s="10"/>
      <c r="O17" s="12"/>
      <c r="P17" s="22">
        <v>221200</v>
      </c>
    </row>
    <row r="18" spans="1:16" ht="15.75" customHeight="1" x14ac:dyDescent="0.3">
      <c r="A18" s="5" t="s">
        <v>19</v>
      </c>
      <c r="B18" s="6" t="s">
        <v>20</v>
      </c>
      <c r="C18" s="6" t="s">
        <v>29</v>
      </c>
      <c r="D18" s="6">
        <v>90</v>
      </c>
      <c r="E18" s="7" t="s">
        <v>32</v>
      </c>
      <c r="F18" s="8">
        <v>34.58</v>
      </c>
      <c r="G18" s="9">
        <f t="shared" si="0"/>
        <v>0.14148779862088265</v>
      </c>
      <c r="H18" s="9">
        <f t="shared" si="1"/>
        <v>5.0574813617034504</v>
      </c>
      <c r="I18" s="9">
        <f t="shared" si="2"/>
        <v>39.63748136170345</v>
      </c>
      <c r="J18" s="10"/>
      <c r="K18" s="10"/>
      <c r="L18" s="11">
        <f t="shared" si="3"/>
        <v>39.63748136170345</v>
      </c>
      <c r="M18" s="10"/>
      <c r="N18" s="10"/>
      <c r="O18" s="12"/>
      <c r="P18" s="22" t="s">
        <v>151</v>
      </c>
    </row>
    <row r="19" spans="1:16" ht="15.75" customHeight="1" x14ac:dyDescent="0.3">
      <c r="A19" s="5" t="s">
        <v>19</v>
      </c>
      <c r="B19" s="6" t="s">
        <v>20</v>
      </c>
      <c r="C19" s="6" t="s">
        <v>29</v>
      </c>
      <c r="D19" s="6">
        <v>91</v>
      </c>
      <c r="E19" s="7" t="s">
        <v>33</v>
      </c>
      <c r="F19" s="8">
        <v>75.03</v>
      </c>
      <c r="G19" s="9">
        <f t="shared" si="0"/>
        <v>0.30699333518001232</v>
      </c>
      <c r="H19" s="9">
        <f t="shared" si="1"/>
        <v>10.97347676600954</v>
      </c>
      <c r="I19" s="9">
        <f t="shared" si="2"/>
        <v>86.003476766009541</v>
      </c>
      <c r="J19" s="10"/>
      <c r="K19" s="10"/>
      <c r="L19" s="11">
        <v>109.01</v>
      </c>
      <c r="M19" s="13">
        <v>23.01</v>
      </c>
      <c r="N19" s="13">
        <v>21.23</v>
      </c>
      <c r="O19" s="12"/>
      <c r="P19" s="22">
        <v>272500</v>
      </c>
    </row>
    <row r="20" spans="1:16" ht="15.75" customHeight="1" x14ac:dyDescent="0.3">
      <c r="A20" s="5" t="s">
        <v>19</v>
      </c>
      <c r="B20" s="6" t="s">
        <v>20</v>
      </c>
      <c r="C20" s="6" t="s">
        <v>29</v>
      </c>
      <c r="D20" s="6">
        <v>92</v>
      </c>
      <c r="E20" s="7" t="s">
        <v>34</v>
      </c>
      <c r="F20" s="8">
        <v>50.52</v>
      </c>
      <c r="G20" s="9">
        <f t="shared" si="0"/>
        <v>0.2067080273663098</v>
      </c>
      <c r="H20" s="9">
        <f t="shared" si="1"/>
        <v>7.3887784382087442</v>
      </c>
      <c r="I20" s="9">
        <f t="shared" si="2"/>
        <v>57.908778438208749</v>
      </c>
      <c r="J20" s="10"/>
      <c r="K20" s="10"/>
      <c r="L20" s="11">
        <v>72.55</v>
      </c>
      <c r="M20" s="13">
        <v>14.64</v>
      </c>
      <c r="N20" s="13">
        <v>13.98</v>
      </c>
      <c r="O20" s="12"/>
      <c r="P20" s="22">
        <v>180000</v>
      </c>
    </row>
    <row r="21" spans="1:16" ht="15.75" customHeight="1" x14ac:dyDescent="0.3">
      <c r="A21" s="5" t="s">
        <v>19</v>
      </c>
      <c r="B21" s="6" t="s">
        <v>20</v>
      </c>
      <c r="C21" s="6" t="s">
        <v>29</v>
      </c>
      <c r="D21" s="6">
        <v>93</v>
      </c>
      <c r="E21" s="7" t="s">
        <v>35</v>
      </c>
      <c r="F21" s="8">
        <v>48.92</v>
      </c>
      <c r="G21" s="9">
        <f t="shared" si="0"/>
        <v>0.20016145484481146</v>
      </c>
      <c r="H21" s="9">
        <f t="shared" si="1"/>
        <v>7.1547712034277859</v>
      </c>
      <c r="I21" s="9">
        <f t="shared" si="2"/>
        <v>56.074771203427787</v>
      </c>
      <c r="J21" s="10"/>
      <c r="K21" s="10"/>
      <c r="L21" s="11">
        <v>70.83</v>
      </c>
      <c r="M21" s="13">
        <v>14.76</v>
      </c>
      <c r="N21" s="13">
        <v>14.08</v>
      </c>
      <c r="O21" s="12"/>
      <c r="P21" s="22" t="s">
        <v>151</v>
      </c>
    </row>
    <row r="22" spans="1:16" ht="15.75" customHeight="1" x14ac:dyDescent="0.3">
      <c r="A22" s="5" t="s">
        <v>19</v>
      </c>
      <c r="B22" s="6" t="s">
        <v>20</v>
      </c>
      <c r="C22" s="6" t="s">
        <v>29</v>
      </c>
      <c r="D22" s="6">
        <v>94</v>
      </c>
      <c r="E22" s="7" t="s">
        <v>36</v>
      </c>
      <c r="F22" s="8">
        <v>50.62</v>
      </c>
      <c r="G22" s="9">
        <f t="shared" si="0"/>
        <v>0.20711718814890342</v>
      </c>
      <c r="H22" s="9">
        <f t="shared" si="1"/>
        <v>7.4034038903825525</v>
      </c>
      <c r="I22" s="9">
        <f t="shared" si="2"/>
        <v>58.023403890382554</v>
      </c>
      <c r="J22" s="10"/>
      <c r="K22" s="10"/>
      <c r="L22" s="11">
        <v>72.56</v>
      </c>
      <c r="M22" s="13">
        <v>14.54</v>
      </c>
      <c r="N22" s="13">
        <v>13.98</v>
      </c>
      <c r="O22" s="12"/>
      <c r="P22" s="22">
        <v>165600</v>
      </c>
    </row>
    <row r="23" spans="1:16" ht="15.75" customHeight="1" x14ac:dyDescent="0.3">
      <c r="A23" s="5" t="s">
        <v>19</v>
      </c>
      <c r="B23" s="6" t="s">
        <v>20</v>
      </c>
      <c r="C23" s="6" t="s">
        <v>29</v>
      </c>
      <c r="D23" s="6">
        <v>95</v>
      </c>
      <c r="E23" s="7" t="s">
        <v>37</v>
      </c>
      <c r="F23" s="8">
        <v>74.63</v>
      </c>
      <c r="G23" s="9">
        <f t="shared" si="0"/>
        <v>0.30535669204963772</v>
      </c>
      <c r="H23" s="9">
        <f t="shared" si="1"/>
        <v>10.9149749573143</v>
      </c>
      <c r="I23" s="9">
        <f t="shared" si="2"/>
        <v>85.544974957314295</v>
      </c>
      <c r="J23" s="10"/>
      <c r="K23" s="10"/>
      <c r="L23" s="11">
        <v>106.96</v>
      </c>
      <c r="M23" s="13">
        <v>21.42</v>
      </c>
      <c r="N23" s="13">
        <v>20.54</v>
      </c>
      <c r="O23" s="12"/>
      <c r="P23" s="22">
        <v>246100</v>
      </c>
    </row>
    <row r="24" spans="1:16" ht="15.75" customHeight="1" x14ac:dyDescent="0.3">
      <c r="A24" s="5" t="s">
        <v>38</v>
      </c>
      <c r="B24" s="6" t="s">
        <v>39</v>
      </c>
      <c r="C24" s="6" t="s">
        <v>21</v>
      </c>
      <c r="D24" s="6">
        <v>96</v>
      </c>
      <c r="E24" s="7" t="s">
        <v>40</v>
      </c>
      <c r="F24" s="8">
        <v>98.75</v>
      </c>
      <c r="G24" s="9">
        <f t="shared" si="0"/>
        <v>0.40404627281122507</v>
      </c>
      <c r="H24" s="9">
        <f t="shared" si="1"/>
        <v>14.442634021637241</v>
      </c>
      <c r="I24" s="9">
        <f t="shared" si="2"/>
        <v>113.19263402163725</v>
      </c>
      <c r="J24" s="10"/>
      <c r="K24" s="10"/>
      <c r="L24" s="11">
        <f t="shared" si="3"/>
        <v>113.19263402163725</v>
      </c>
      <c r="M24" s="10"/>
      <c r="N24" s="10"/>
      <c r="O24" s="14">
        <v>152.43</v>
      </c>
      <c r="P24" s="22">
        <v>340000</v>
      </c>
    </row>
    <row r="25" spans="1:16" ht="15.75" customHeight="1" x14ac:dyDescent="0.3">
      <c r="A25" s="5" t="s">
        <v>38</v>
      </c>
      <c r="B25" s="6" t="s">
        <v>39</v>
      </c>
      <c r="C25" s="6" t="s">
        <v>21</v>
      </c>
      <c r="D25" s="6">
        <v>97</v>
      </c>
      <c r="E25" s="7" t="s">
        <v>41</v>
      </c>
      <c r="F25" s="8">
        <v>56.06</v>
      </c>
      <c r="G25" s="9">
        <f t="shared" si="0"/>
        <v>0.22937553472199779</v>
      </c>
      <c r="H25" s="9">
        <f t="shared" si="1"/>
        <v>8.1990284886378113</v>
      </c>
      <c r="I25" s="9">
        <f t="shared" si="2"/>
        <v>64.25902848863781</v>
      </c>
      <c r="J25" s="10"/>
      <c r="K25" s="10"/>
      <c r="L25" s="11">
        <f t="shared" si="3"/>
        <v>64.25902848863781</v>
      </c>
      <c r="M25" s="10"/>
      <c r="N25" s="10"/>
      <c r="O25" s="14">
        <v>30.61</v>
      </c>
      <c r="P25" s="22">
        <v>142000</v>
      </c>
    </row>
    <row r="26" spans="1:16" ht="15.75" customHeight="1" x14ac:dyDescent="0.3">
      <c r="A26" s="5" t="s">
        <v>38</v>
      </c>
      <c r="B26" s="6" t="s">
        <v>39</v>
      </c>
      <c r="C26" s="6" t="s">
        <v>21</v>
      </c>
      <c r="D26" s="6">
        <v>98</v>
      </c>
      <c r="E26" s="7" t="s">
        <v>42</v>
      </c>
      <c r="F26" s="8">
        <v>56.06</v>
      </c>
      <c r="G26" s="9">
        <f t="shared" si="0"/>
        <v>0.22937553472199779</v>
      </c>
      <c r="H26" s="9">
        <f t="shared" si="1"/>
        <v>8.1990284886378113</v>
      </c>
      <c r="I26" s="9">
        <f t="shared" si="2"/>
        <v>64.25902848863781</v>
      </c>
      <c r="J26" s="10"/>
      <c r="K26" s="10"/>
      <c r="L26" s="11">
        <f t="shared" si="3"/>
        <v>64.25902848863781</v>
      </c>
      <c r="M26" s="10"/>
      <c r="N26" s="10"/>
      <c r="O26" s="14">
        <v>28.63</v>
      </c>
      <c r="P26" s="22">
        <v>141000</v>
      </c>
    </row>
    <row r="27" spans="1:16" ht="15.75" customHeight="1" x14ac:dyDescent="0.3">
      <c r="A27" s="5" t="s">
        <v>38</v>
      </c>
      <c r="B27" s="6" t="s">
        <v>39</v>
      </c>
      <c r="C27" s="6" t="s">
        <v>21</v>
      </c>
      <c r="D27" s="6">
        <v>99</v>
      </c>
      <c r="E27" s="7" t="s">
        <v>43</v>
      </c>
      <c r="F27" s="8">
        <v>56.29</v>
      </c>
      <c r="G27" s="9">
        <f t="shared" si="0"/>
        <v>0.23031660452196312</v>
      </c>
      <c r="H27" s="9">
        <f t="shared" si="1"/>
        <v>8.2326670286375716</v>
      </c>
      <c r="I27" s="9">
        <f t="shared" si="2"/>
        <v>64.522667028637571</v>
      </c>
      <c r="J27" s="10"/>
      <c r="K27" s="10"/>
      <c r="L27" s="11">
        <f t="shared" si="3"/>
        <v>64.522667028637571</v>
      </c>
      <c r="M27" s="10"/>
      <c r="N27" s="10"/>
      <c r="O27" s="14">
        <v>26.55</v>
      </c>
      <c r="P27" s="22">
        <v>140000</v>
      </c>
    </row>
    <row r="28" spans="1:16" ht="16.8" x14ac:dyDescent="0.3">
      <c r="A28" s="5"/>
      <c r="B28" s="6" t="s">
        <v>39</v>
      </c>
      <c r="C28" s="6" t="s">
        <v>21</v>
      </c>
      <c r="D28" s="6">
        <v>100</v>
      </c>
      <c r="E28" s="7" t="s">
        <v>44</v>
      </c>
      <c r="F28" s="8">
        <v>61.59</v>
      </c>
      <c r="G28" s="9">
        <f t="shared" si="0"/>
        <v>0.2520021259994264</v>
      </c>
      <c r="H28" s="9">
        <f t="shared" si="1"/>
        <v>9.0078159938494959</v>
      </c>
      <c r="I28" s="9">
        <f t="shared" si="2"/>
        <v>70.597815993849494</v>
      </c>
      <c r="J28" s="10"/>
      <c r="K28" s="10"/>
      <c r="L28" s="11">
        <f t="shared" si="3"/>
        <v>70.597815993849494</v>
      </c>
      <c r="M28" s="10"/>
      <c r="N28" s="10"/>
      <c r="O28" s="12"/>
      <c r="P28" s="22" t="s">
        <v>151</v>
      </c>
    </row>
    <row r="29" spans="1:16" ht="17.399999999999999" customHeight="1" x14ac:dyDescent="0.3">
      <c r="A29" s="5" t="s">
        <v>38</v>
      </c>
      <c r="B29" s="6" t="s">
        <v>39</v>
      </c>
      <c r="C29" s="6" t="s">
        <v>21</v>
      </c>
      <c r="D29" s="6">
        <v>101</v>
      </c>
      <c r="E29" s="7" t="s">
        <v>45</v>
      </c>
      <c r="F29" s="8">
        <v>90.73</v>
      </c>
      <c r="G29" s="9">
        <f t="shared" si="0"/>
        <v>0.37123157804721474</v>
      </c>
      <c r="H29" s="9">
        <f t="shared" si="1"/>
        <v>13.269672757297691</v>
      </c>
      <c r="I29" s="9">
        <f t="shared" si="2"/>
        <v>103.9996727572977</v>
      </c>
      <c r="J29" s="10"/>
      <c r="K29" s="10"/>
      <c r="L29" s="11">
        <f t="shared" si="3"/>
        <v>103.9996727572977</v>
      </c>
      <c r="M29" s="10"/>
      <c r="N29" s="10"/>
      <c r="O29" s="12"/>
      <c r="P29" s="22" t="s">
        <v>150</v>
      </c>
    </row>
    <row r="30" spans="1:16" ht="16.8" x14ac:dyDescent="0.3">
      <c r="A30" s="5" t="s">
        <v>38</v>
      </c>
      <c r="B30" s="6" t="s">
        <v>39</v>
      </c>
      <c r="C30" s="6" t="s">
        <v>21</v>
      </c>
      <c r="D30" s="6">
        <v>102</v>
      </c>
      <c r="E30" s="7" t="s">
        <v>46</v>
      </c>
      <c r="F30" s="8">
        <v>94.92</v>
      </c>
      <c r="G30" s="9">
        <f t="shared" si="0"/>
        <v>0.38837541483788846</v>
      </c>
      <c r="H30" s="9">
        <f t="shared" si="1"/>
        <v>13.882479203380322</v>
      </c>
      <c r="I30" s="9">
        <f t="shared" si="2"/>
        <v>108.80247920338033</v>
      </c>
      <c r="J30" s="10"/>
      <c r="K30" s="10"/>
      <c r="L30" s="11">
        <f t="shared" si="3"/>
        <v>108.80247920338033</v>
      </c>
      <c r="M30" s="10"/>
      <c r="N30" s="10"/>
      <c r="O30" s="12"/>
      <c r="P30" s="22">
        <v>294300</v>
      </c>
    </row>
    <row r="31" spans="1:16" ht="16.8" x14ac:dyDescent="0.3">
      <c r="A31" s="5" t="s">
        <v>38</v>
      </c>
      <c r="B31" s="6" t="s">
        <v>39</v>
      </c>
      <c r="C31" s="6" t="s">
        <v>29</v>
      </c>
      <c r="D31" s="6">
        <v>103</v>
      </c>
      <c r="E31" s="7" t="s">
        <v>47</v>
      </c>
      <c r="F31" s="8">
        <v>67</v>
      </c>
      <c r="G31" s="9">
        <f t="shared" si="0"/>
        <v>0.27413772433774258</v>
      </c>
      <c r="H31" s="9">
        <f t="shared" si="1"/>
        <v>9.7990529564526092</v>
      </c>
      <c r="I31" s="9">
        <f t="shared" si="2"/>
        <v>76.799052956452613</v>
      </c>
      <c r="J31" s="10"/>
      <c r="K31" s="10"/>
      <c r="L31" s="11">
        <f t="shared" si="3"/>
        <v>76.799052956452613</v>
      </c>
      <c r="M31" s="10"/>
      <c r="N31" s="10"/>
      <c r="O31" s="14">
        <v>12.88</v>
      </c>
      <c r="P31" s="22" t="s">
        <v>151</v>
      </c>
    </row>
    <row r="32" spans="1:16" ht="17.399999999999999" customHeight="1" x14ac:dyDescent="0.3">
      <c r="A32" s="5" t="s">
        <v>38</v>
      </c>
      <c r="B32" s="6" t="s">
        <v>39</v>
      </c>
      <c r="C32" s="6" t="s">
        <v>29</v>
      </c>
      <c r="D32" s="6">
        <v>104</v>
      </c>
      <c r="E32" s="7" t="s">
        <v>48</v>
      </c>
      <c r="F32" s="8">
        <v>56.06</v>
      </c>
      <c r="G32" s="9">
        <f t="shared" si="0"/>
        <v>0.22937553472199779</v>
      </c>
      <c r="H32" s="9">
        <f t="shared" si="1"/>
        <v>8.1990284886378113</v>
      </c>
      <c r="I32" s="9">
        <f t="shared" si="2"/>
        <v>64.25902848863781</v>
      </c>
      <c r="J32" s="10"/>
      <c r="K32" s="10"/>
      <c r="L32" s="11">
        <f t="shared" si="3"/>
        <v>64.25902848863781</v>
      </c>
      <c r="M32" s="10"/>
      <c r="N32" s="10"/>
      <c r="O32" s="14">
        <v>23.78</v>
      </c>
      <c r="P32" s="22" t="s">
        <v>151</v>
      </c>
    </row>
    <row r="33" spans="1:17" ht="16.8" x14ac:dyDescent="0.3">
      <c r="A33" s="5" t="s">
        <v>38</v>
      </c>
      <c r="B33" s="6" t="s">
        <v>39</v>
      </c>
      <c r="C33" s="6" t="s">
        <v>29</v>
      </c>
      <c r="D33" s="6">
        <v>105</v>
      </c>
      <c r="E33" s="7" t="s">
        <v>49</v>
      </c>
      <c r="F33" s="8">
        <v>28.03</v>
      </c>
      <c r="G33" s="9">
        <f t="shared" si="0"/>
        <v>0.11468776736099889</v>
      </c>
      <c r="H33" s="9">
        <f t="shared" si="1"/>
        <v>4.0995142443189057</v>
      </c>
      <c r="I33" s="9">
        <f t="shared" si="2"/>
        <v>32.129514244318905</v>
      </c>
      <c r="J33" s="10"/>
      <c r="K33" s="10"/>
      <c r="L33" s="11">
        <f t="shared" si="3"/>
        <v>32.129514244318905</v>
      </c>
      <c r="M33" s="10"/>
      <c r="N33" s="10"/>
      <c r="O33" s="14">
        <v>11.38</v>
      </c>
      <c r="P33" s="22" t="s">
        <v>151</v>
      </c>
    </row>
    <row r="34" spans="1:17" ht="16.8" x14ac:dyDescent="0.3">
      <c r="A34" s="5" t="s">
        <v>38</v>
      </c>
      <c r="B34" s="6" t="s">
        <v>39</v>
      </c>
      <c r="C34" s="6" t="s">
        <v>29</v>
      </c>
      <c r="D34" s="6">
        <v>106</v>
      </c>
      <c r="E34" s="7" t="s">
        <v>50</v>
      </c>
      <c r="F34" s="8">
        <v>56.06</v>
      </c>
      <c r="G34" s="9">
        <f t="shared" si="0"/>
        <v>0.22937553472199779</v>
      </c>
      <c r="H34" s="9">
        <f t="shared" si="1"/>
        <v>8.1990284886378113</v>
      </c>
      <c r="I34" s="9">
        <f t="shared" si="2"/>
        <v>64.25902848863781</v>
      </c>
      <c r="J34" s="10"/>
      <c r="K34" s="10"/>
      <c r="L34" s="11">
        <f t="shared" si="3"/>
        <v>64.25902848863781</v>
      </c>
      <c r="M34" s="10"/>
      <c r="N34" s="10"/>
      <c r="O34" s="14">
        <v>21.75</v>
      </c>
      <c r="P34" s="22" t="s">
        <v>151</v>
      </c>
    </row>
    <row r="35" spans="1:17" ht="16.8" x14ac:dyDescent="0.3">
      <c r="A35" s="5" t="s">
        <v>38</v>
      </c>
      <c r="B35" s="6" t="s">
        <v>39</v>
      </c>
      <c r="C35" s="6" t="s">
        <v>29</v>
      </c>
      <c r="D35" s="6">
        <v>107</v>
      </c>
      <c r="E35" s="7" t="s">
        <v>51</v>
      </c>
      <c r="F35" s="8">
        <v>56.06</v>
      </c>
      <c r="G35" s="9">
        <f t="shared" si="0"/>
        <v>0.22937553472199779</v>
      </c>
      <c r="H35" s="9">
        <f t="shared" si="1"/>
        <v>8.1990284886378113</v>
      </c>
      <c r="I35" s="9">
        <f t="shared" si="2"/>
        <v>64.25902848863781</v>
      </c>
      <c r="J35" s="10"/>
      <c r="K35" s="10"/>
      <c r="L35" s="11">
        <f t="shared" si="3"/>
        <v>64.25902848863781</v>
      </c>
      <c r="M35" s="10"/>
      <c r="N35" s="10"/>
      <c r="O35" s="14">
        <v>19.66</v>
      </c>
      <c r="P35" s="22">
        <v>136000</v>
      </c>
    </row>
    <row r="36" spans="1:17" ht="16.8" x14ac:dyDescent="0.3">
      <c r="A36" s="5" t="s">
        <v>38</v>
      </c>
      <c r="B36" s="6" t="s">
        <v>39</v>
      </c>
      <c r="C36" s="6" t="s">
        <v>29</v>
      </c>
      <c r="D36" s="6">
        <v>108</v>
      </c>
      <c r="E36" s="7" t="s">
        <v>52</v>
      </c>
      <c r="F36" s="8">
        <v>63.24</v>
      </c>
      <c r="G36" s="9">
        <f t="shared" si="0"/>
        <v>0.2587532789122215</v>
      </c>
      <c r="H36" s="9">
        <f t="shared" si="1"/>
        <v>9.2491359547173584</v>
      </c>
      <c r="I36" s="9">
        <f t="shared" si="2"/>
        <v>72.489135954717355</v>
      </c>
      <c r="J36" s="10"/>
      <c r="K36" s="10"/>
      <c r="L36" s="11">
        <f t="shared" si="3"/>
        <v>72.489135954717355</v>
      </c>
      <c r="M36" s="10"/>
      <c r="N36" s="10"/>
      <c r="O36" s="14">
        <v>98.88</v>
      </c>
      <c r="P36" s="22">
        <v>185000</v>
      </c>
    </row>
    <row r="37" spans="1:17" ht="16.8" x14ac:dyDescent="0.3">
      <c r="A37" s="5" t="s">
        <v>38</v>
      </c>
      <c r="B37" s="6" t="s">
        <v>39</v>
      </c>
      <c r="C37" s="6" t="s">
        <v>29</v>
      </c>
      <c r="D37" s="6">
        <v>109</v>
      </c>
      <c r="E37" s="7" t="s">
        <v>53</v>
      </c>
      <c r="F37" s="8">
        <v>75.459999999999994</v>
      </c>
      <c r="G37" s="9">
        <f t="shared" si="0"/>
        <v>0.308752726545165</v>
      </c>
      <c r="H37" s="9">
        <f t="shared" si="1"/>
        <v>11.036366210356922</v>
      </c>
      <c r="I37" s="9">
        <f t="shared" si="2"/>
        <v>86.496366210356911</v>
      </c>
      <c r="J37" s="10"/>
      <c r="K37" s="10"/>
      <c r="L37" s="11">
        <f t="shared" si="3"/>
        <v>86.496366210356911</v>
      </c>
      <c r="M37" s="10"/>
      <c r="N37" s="10"/>
      <c r="O37" s="14">
        <v>59.4</v>
      </c>
      <c r="P37" s="22">
        <v>230000</v>
      </c>
    </row>
    <row r="38" spans="1:17" ht="16.8" x14ac:dyDescent="0.3">
      <c r="A38" s="5" t="s">
        <v>38</v>
      </c>
      <c r="B38" s="6" t="s">
        <v>39</v>
      </c>
      <c r="C38" s="6" t="s">
        <v>29</v>
      </c>
      <c r="D38" s="6">
        <v>110</v>
      </c>
      <c r="E38" s="7" t="s">
        <v>54</v>
      </c>
      <c r="F38" s="8">
        <v>69.540000000000006</v>
      </c>
      <c r="G38" s="9">
        <f t="shared" si="0"/>
        <v>0.28453040821562126</v>
      </c>
      <c r="H38" s="9">
        <f t="shared" si="1"/>
        <v>10.170539441667382</v>
      </c>
      <c r="I38" s="9">
        <f t="shared" si="2"/>
        <v>79.710539441667393</v>
      </c>
      <c r="J38" s="10"/>
      <c r="K38" s="10"/>
      <c r="L38" s="11">
        <f t="shared" si="3"/>
        <v>79.710539441667393</v>
      </c>
      <c r="M38" s="10"/>
      <c r="N38" s="10"/>
      <c r="O38" s="12"/>
      <c r="P38" s="22">
        <v>192000</v>
      </c>
    </row>
    <row r="39" spans="1:17" ht="16.8" x14ac:dyDescent="0.3">
      <c r="A39" s="5" t="s">
        <v>38</v>
      </c>
      <c r="B39" s="6" t="s">
        <v>39</v>
      </c>
      <c r="C39" s="6" t="s">
        <v>29</v>
      </c>
      <c r="D39" s="6">
        <v>111</v>
      </c>
      <c r="E39" s="7" t="s">
        <v>55</v>
      </c>
      <c r="F39" s="8">
        <v>64.94</v>
      </c>
      <c r="G39" s="9">
        <f t="shared" si="0"/>
        <v>0.26570901221631349</v>
      </c>
      <c r="H39" s="9">
        <f t="shared" si="1"/>
        <v>9.4977686416721259</v>
      </c>
      <c r="I39" s="9">
        <f t="shared" si="2"/>
        <v>74.437768641672122</v>
      </c>
      <c r="J39" s="10"/>
      <c r="K39" s="10"/>
      <c r="L39" s="11">
        <f t="shared" si="3"/>
        <v>74.437768641672122</v>
      </c>
      <c r="M39" s="10"/>
      <c r="N39" s="10"/>
      <c r="O39" s="12"/>
      <c r="P39" s="22">
        <v>185000</v>
      </c>
    </row>
    <row r="40" spans="1:17" ht="16.8" x14ac:dyDescent="0.3">
      <c r="A40" s="5" t="s">
        <v>38</v>
      </c>
      <c r="B40" s="6" t="s">
        <v>39</v>
      </c>
      <c r="C40" s="6" t="s">
        <v>29</v>
      </c>
      <c r="D40" s="6">
        <v>112</v>
      </c>
      <c r="E40" s="7" t="s">
        <v>56</v>
      </c>
      <c r="F40" s="8">
        <v>63.33</v>
      </c>
      <c r="G40" s="9">
        <f t="shared" si="0"/>
        <v>0.25912152361655577</v>
      </c>
      <c r="H40" s="9">
        <f t="shared" si="1"/>
        <v>9.262298861673786</v>
      </c>
      <c r="I40" s="9">
        <f t="shared" si="2"/>
        <v>72.592298861673783</v>
      </c>
      <c r="J40" s="10"/>
      <c r="K40" s="10"/>
      <c r="L40" s="11">
        <f t="shared" si="3"/>
        <v>72.592298861673783</v>
      </c>
      <c r="M40" s="10"/>
      <c r="N40" s="10"/>
      <c r="O40" s="12"/>
      <c r="P40" s="22" t="s">
        <v>151</v>
      </c>
    </row>
    <row r="41" spans="1:17" ht="16.8" x14ac:dyDescent="0.3">
      <c r="A41" s="5" t="s">
        <v>38</v>
      </c>
      <c r="B41" s="6" t="s">
        <v>39</v>
      </c>
      <c r="C41" s="6" t="s">
        <v>29</v>
      </c>
      <c r="D41" s="6">
        <v>113</v>
      </c>
      <c r="E41" s="7" t="s">
        <v>57</v>
      </c>
      <c r="F41" s="8">
        <v>31.4</v>
      </c>
      <c r="G41" s="9">
        <f t="shared" si="0"/>
        <v>0.12847648573440473</v>
      </c>
      <c r="H41" s="9">
        <f t="shared" si="1"/>
        <v>4.5923919825762978</v>
      </c>
      <c r="I41" s="9">
        <f t="shared" si="2"/>
        <v>35.992391982576294</v>
      </c>
      <c r="J41" s="10"/>
      <c r="K41" s="10"/>
      <c r="L41" s="11">
        <f t="shared" si="3"/>
        <v>35.992391982576294</v>
      </c>
      <c r="M41" s="10"/>
      <c r="N41" s="10"/>
      <c r="O41" s="12"/>
      <c r="P41" s="22" t="s">
        <v>151</v>
      </c>
    </row>
    <row r="42" spans="1:17" ht="16.8" x14ac:dyDescent="0.3">
      <c r="A42" s="5" t="s">
        <v>38</v>
      </c>
      <c r="B42" s="6" t="s">
        <v>39</v>
      </c>
      <c r="C42" s="6" t="s">
        <v>29</v>
      </c>
      <c r="D42" s="6">
        <v>114</v>
      </c>
      <c r="E42" s="7" t="s">
        <v>58</v>
      </c>
      <c r="F42" s="8">
        <v>32.49</v>
      </c>
      <c r="G42" s="9">
        <f t="shared" si="0"/>
        <v>0.13293633826467549</v>
      </c>
      <c r="H42" s="9">
        <f t="shared" si="1"/>
        <v>4.7518094112708251</v>
      </c>
      <c r="I42" s="9">
        <f t="shared" si="2"/>
        <v>37.241809411270829</v>
      </c>
      <c r="J42" s="10"/>
      <c r="K42" s="10"/>
      <c r="L42" s="11">
        <f t="shared" si="3"/>
        <v>37.241809411270829</v>
      </c>
      <c r="M42" s="10"/>
      <c r="N42" s="10"/>
      <c r="O42" s="12"/>
      <c r="P42" s="22" t="s">
        <v>151</v>
      </c>
    </row>
    <row r="43" spans="1:17" ht="16.8" x14ac:dyDescent="0.3">
      <c r="A43" s="5" t="s">
        <v>59</v>
      </c>
      <c r="B43" s="6" t="s">
        <v>60</v>
      </c>
      <c r="C43" s="6" t="s">
        <v>21</v>
      </c>
      <c r="D43" s="6">
        <v>115</v>
      </c>
      <c r="E43" s="7" t="s">
        <v>61</v>
      </c>
      <c r="F43" s="8">
        <v>104.11</v>
      </c>
      <c r="G43" s="9">
        <f t="shared" si="0"/>
        <v>0.42597729075824453</v>
      </c>
      <c r="H43" s="9">
        <f t="shared" si="1"/>
        <v>15.22655825815345</v>
      </c>
      <c r="I43" s="9">
        <f t="shared" si="2"/>
        <v>119.33655825815345</v>
      </c>
      <c r="J43" s="10"/>
      <c r="K43" s="10"/>
      <c r="L43" s="11">
        <f t="shared" si="3"/>
        <v>119.33655825815345</v>
      </c>
      <c r="M43" s="10"/>
      <c r="N43" s="10"/>
      <c r="O43" s="14">
        <v>31.69</v>
      </c>
      <c r="P43" s="22">
        <v>295000</v>
      </c>
    </row>
    <row r="44" spans="1:17" ht="16.8" x14ac:dyDescent="0.3">
      <c r="A44" s="5" t="s">
        <v>59</v>
      </c>
      <c r="B44" s="6" t="s">
        <v>60</v>
      </c>
      <c r="C44" s="6" t="s">
        <v>21</v>
      </c>
      <c r="D44" s="6">
        <v>116</v>
      </c>
      <c r="E44" s="7" t="s">
        <v>62</v>
      </c>
      <c r="F44" s="8">
        <v>58.4</v>
      </c>
      <c r="G44" s="9">
        <f t="shared" si="0"/>
        <v>0.23894989703468905</v>
      </c>
      <c r="H44" s="9">
        <f t="shared" si="1"/>
        <v>8.54126406950496</v>
      </c>
      <c r="I44" s="9">
        <f t="shared" si="2"/>
        <v>66.941264069504953</v>
      </c>
      <c r="J44" s="10"/>
      <c r="K44" s="10"/>
      <c r="L44" s="11">
        <f t="shared" si="3"/>
        <v>66.941264069504953</v>
      </c>
      <c r="M44" s="10"/>
      <c r="N44" s="10"/>
      <c r="O44" s="12"/>
      <c r="P44" s="22">
        <v>134000</v>
      </c>
      <c r="Q44" s="63" t="s">
        <v>152</v>
      </c>
    </row>
    <row r="45" spans="1:17" ht="16.8" x14ac:dyDescent="0.3">
      <c r="A45" s="5" t="s">
        <v>59</v>
      </c>
      <c r="B45" s="6" t="s">
        <v>60</v>
      </c>
      <c r="C45" s="6" t="s">
        <v>21</v>
      </c>
      <c r="D45" s="6">
        <v>117</v>
      </c>
      <c r="E45" s="7" t="s">
        <v>63</v>
      </c>
      <c r="F45" s="8">
        <v>56.06</v>
      </c>
      <c r="G45" s="9">
        <f t="shared" si="0"/>
        <v>0.22937553472199779</v>
      </c>
      <c r="H45" s="9">
        <f t="shared" si="1"/>
        <v>8.1990284886378113</v>
      </c>
      <c r="I45" s="9">
        <f t="shared" si="2"/>
        <v>64.25902848863781</v>
      </c>
      <c r="J45" s="10"/>
      <c r="K45" s="10"/>
      <c r="L45" s="11">
        <f t="shared" si="3"/>
        <v>64.25902848863781</v>
      </c>
      <c r="M45" s="10"/>
      <c r="N45" s="10"/>
      <c r="O45" s="12"/>
      <c r="P45" s="22">
        <v>135000</v>
      </c>
    </row>
    <row r="46" spans="1:17" ht="16.8" x14ac:dyDescent="0.3">
      <c r="A46" s="5" t="s">
        <v>59</v>
      </c>
      <c r="B46" s="6" t="s">
        <v>60</v>
      </c>
      <c r="C46" s="6" t="s">
        <v>21</v>
      </c>
      <c r="D46" s="6">
        <v>118</v>
      </c>
      <c r="E46" s="7" t="s">
        <v>64</v>
      </c>
      <c r="F46" s="8">
        <v>56.06</v>
      </c>
      <c r="G46" s="9">
        <f t="shared" si="0"/>
        <v>0.22937553472199779</v>
      </c>
      <c r="H46" s="9">
        <f t="shared" si="1"/>
        <v>8.1990284886378113</v>
      </c>
      <c r="I46" s="9">
        <f t="shared" si="2"/>
        <v>64.25902848863781</v>
      </c>
      <c r="J46" s="10"/>
      <c r="K46" s="10"/>
      <c r="L46" s="11">
        <f t="shared" si="3"/>
        <v>64.25902848863781</v>
      </c>
      <c r="M46" s="10"/>
      <c r="N46" s="10"/>
      <c r="O46" s="12"/>
      <c r="P46" s="22">
        <v>135000</v>
      </c>
      <c r="Q46" s="24" t="s">
        <v>150</v>
      </c>
    </row>
    <row r="47" spans="1:17" ht="16.8" x14ac:dyDescent="0.3">
      <c r="A47" s="5" t="s">
        <v>59</v>
      </c>
      <c r="B47" s="6" t="s">
        <v>60</v>
      </c>
      <c r="C47" s="6" t="s">
        <v>21</v>
      </c>
      <c r="D47" s="6">
        <v>119</v>
      </c>
      <c r="E47" s="7" t="s">
        <v>65</v>
      </c>
      <c r="F47" s="8">
        <v>28.03</v>
      </c>
      <c r="G47" s="9">
        <f t="shared" si="0"/>
        <v>0.11468776736099889</v>
      </c>
      <c r="H47" s="9">
        <f t="shared" si="1"/>
        <v>4.0995142443189057</v>
      </c>
      <c r="I47" s="9">
        <f t="shared" si="2"/>
        <v>32.129514244318905</v>
      </c>
      <c r="J47" s="10"/>
      <c r="K47" s="10"/>
      <c r="L47" s="11">
        <f t="shared" si="3"/>
        <v>32.129514244318905</v>
      </c>
      <c r="M47" s="10"/>
      <c r="N47" s="10"/>
      <c r="O47" s="12"/>
      <c r="P47" s="22" t="s">
        <v>150</v>
      </c>
      <c r="Q47" s="24" t="s">
        <v>162</v>
      </c>
    </row>
    <row r="48" spans="1:17" ht="16.8" x14ac:dyDescent="0.3">
      <c r="A48" s="5" t="s">
        <v>59</v>
      </c>
      <c r="B48" s="6" t="s">
        <v>60</v>
      </c>
      <c r="C48" s="6" t="s">
        <v>21</v>
      </c>
      <c r="D48" s="6">
        <v>120</v>
      </c>
      <c r="E48" s="7" t="s">
        <v>66</v>
      </c>
      <c r="F48" s="8">
        <v>94.47</v>
      </c>
      <c r="G48" s="9">
        <f t="shared" si="0"/>
        <v>0.38653419131621702</v>
      </c>
      <c r="H48" s="9">
        <f t="shared" si="1"/>
        <v>13.816664668598179</v>
      </c>
      <c r="I48" s="9">
        <f t="shared" si="2"/>
        <v>108.28666466859818</v>
      </c>
      <c r="J48" s="10"/>
      <c r="K48" s="10"/>
      <c r="L48" s="11">
        <f t="shared" si="3"/>
        <v>108.28666466859818</v>
      </c>
      <c r="M48" s="10"/>
      <c r="N48" s="10"/>
      <c r="O48" s="12"/>
      <c r="P48" s="22" t="s">
        <v>150</v>
      </c>
      <c r="Q48" s="24" t="s">
        <v>162</v>
      </c>
    </row>
    <row r="49" spans="1:18" ht="16.8" x14ac:dyDescent="0.3">
      <c r="A49" s="5" t="s">
        <v>59</v>
      </c>
      <c r="B49" s="6" t="s">
        <v>60</v>
      </c>
      <c r="C49" s="6" t="s">
        <v>21</v>
      </c>
      <c r="D49" s="6">
        <v>121</v>
      </c>
      <c r="E49" s="7" t="s">
        <v>67</v>
      </c>
      <c r="F49" s="8">
        <v>61.68</v>
      </c>
      <c r="G49" s="9">
        <f t="shared" si="0"/>
        <v>0.25237037070376062</v>
      </c>
      <c r="H49" s="9">
        <f t="shared" si="1"/>
        <v>9.0209789008059218</v>
      </c>
      <c r="I49" s="9">
        <f t="shared" si="2"/>
        <v>70.700978900805922</v>
      </c>
      <c r="J49" s="10"/>
      <c r="K49" s="10"/>
      <c r="L49" s="11">
        <f t="shared" si="3"/>
        <v>70.700978900805922</v>
      </c>
      <c r="M49" s="10"/>
      <c r="N49" s="10"/>
      <c r="O49" s="12"/>
      <c r="P49" s="22" t="s">
        <v>150</v>
      </c>
    </row>
    <row r="50" spans="1:18" s="61" customFormat="1" ht="16.8" x14ac:dyDescent="0.3">
      <c r="A50" s="25" t="s">
        <v>59</v>
      </c>
      <c r="B50" s="26" t="s">
        <v>60</v>
      </c>
      <c r="C50" s="26" t="s">
        <v>21</v>
      </c>
      <c r="D50" s="26">
        <v>122</v>
      </c>
      <c r="E50" s="27" t="s">
        <v>68</v>
      </c>
      <c r="F50" s="28">
        <v>96.93</v>
      </c>
      <c r="G50" s="29">
        <f t="shared" si="0"/>
        <v>0.39659954656802077</v>
      </c>
      <c r="H50" s="29">
        <f t="shared" si="1"/>
        <v>14.176450792073902</v>
      </c>
      <c r="I50" s="29">
        <f t="shared" si="2"/>
        <v>111.10645079207391</v>
      </c>
      <c r="J50" s="30"/>
      <c r="K50" s="30"/>
      <c r="L50" s="31">
        <f t="shared" si="3"/>
        <v>111.10645079207391</v>
      </c>
      <c r="M50" s="30"/>
      <c r="N50" s="30"/>
      <c r="O50" s="32"/>
      <c r="P50" s="33" t="s">
        <v>151</v>
      </c>
      <c r="Q50" s="60"/>
    </row>
    <row r="51" spans="1:18" ht="16.8" x14ac:dyDescent="0.3">
      <c r="A51" s="5" t="s">
        <v>59</v>
      </c>
      <c r="B51" s="6" t="s">
        <v>60</v>
      </c>
      <c r="C51" s="6" t="s">
        <v>21</v>
      </c>
      <c r="D51" s="6">
        <v>123</v>
      </c>
      <c r="E51" s="7" t="s">
        <v>69</v>
      </c>
      <c r="F51" s="8">
        <v>105.39</v>
      </c>
      <c r="G51" s="9">
        <f t="shared" si="0"/>
        <v>0.43121454877544313</v>
      </c>
      <c r="H51" s="9">
        <f t="shared" si="1"/>
        <v>15.413764045978215</v>
      </c>
      <c r="I51" s="9">
        <f t="shared" si="2"/>
        <v>120.80376404597821</v>
      </c>
      <c r="J51" s="10"/>
      <c r="K51" s="10"/>
      <c r="L51" s="11">
        <f t="shared" si="3"/>
        <v>120.80376404597821</v>
      </c>
      <c r="M51" s="10"/>
      <c r="N51" s="10"/>
      <c r="O51" s="12"/>
      <c r="P51" s="22">
        <v>314000</v>
      </c>
      <c r="Q51" s="24" t="s">
        <v>159</v>
      </c>
    </row>
    <row r="52" spans="1:18" ht="16.2" customHeight="1" x14ac:dyDescent="0.3">
      <c r="A52" s="5" t="s">
        <v>59</v>
      </c>
      <c r="B52" s="6" t="s">
        <v>60</v>
      </c>
      <c r="C52" s="6" t="s">
        <v>29</v>
      </c>
      <c r="D52" s="6">
        <v>124</v>
      </c>
      <c r="E52" s="7" t="s">
        <v>70</v>
      </c>
      <c r="F52" s="8">
        <v>63.68</v>
      </c>
      <c r="G52" s="9">
        <f t="shared" si="0"/>
        <v>0.26055358635563353</v>
      </c>
      <c r="H52" s="9">
        <f t="shared" si="1"/>
        <v>9.3134879442821212</v>
      </c>
      <c r="I52" s="9">
        <f t="shared" si="2"/>
        <v>72.993487944282123</v>
      </c>
      <c r="J52" s="10"/>
      <c r="K52" s="10"/>
      <c r="L52" s="11">
        <f t="shared" si="3"/>
        <v>72.993487944282123</v>
      </c>
      <c r="M52" s="10"/>
      <c r="N52" s="10"/>
      <c r="O52" s="12"/>
      <c r="P52" s="22">
        <v>186000</v>
      </c>
    </row>
    <row r="53" spans="1:18" ht="16.8" x14ac:dyDescent="0.3">
      <c r="A53" s="5" t="s">
        <v>59</v>
      </c>
      <c r="B53" s="6" t="s">
        <v>60</v>
      </c>
      <c r="C53" s="6" t="s">
        <v>29</v>
      </c>
      <c r="D53" s="6">
        <v>125</v>
      </c>
      <c r="E53" s="7" t="s">
        <v>71</v>
      </c>
      <c r="F53" s="8">
        <v>56.06</v>
      </c>
      <c r="G53" s="9">
        <f t="shared" si="0"/>
        <v>0.22937553472199779</v>
      </c>
      <c r="H53" s="9">
        <f t="shared" si="1"/>
        <v>8.1990284886378113</v>
      </c>
      <c r="I53" s="9">
        <f t="shared" si="2"/>
        <v>64.25902848863781</v>
      </c>
      <c r="J53" s="10"/>
      <c r="K53" s="10"/>
      <c r="L53" s="11">
        <f t="shared" si="3"/>
        <v>64.25902848863781</v>
      </c>
      <c r="M53" s="10"/>
      <c r="N53" s="10"/>
      <c r="O53" s="12"/>
      <c r="P53" s="22">
        <v>130000</v>
      </c>
      <c r="Q53" s="24" t="s">
        <v>150</v>
      </c>
      <c r="R53" t="s">
        <v>154</v>
      </c>
    </row>
    <row r="54" spans="1:18" ht="16.8" x14ac:dyDescent="0.3">
      <c r="A54" s="5" t="s">
        <v>59</v>
      </c>
      <c r="B54" s="6" t="s">
        <v>60</v>
      </c>
      <c r="C54" s="6" t="s">
        <v>29</v>
      </c>
      <c r="D54" s="6">
        <v>126</v>
      </c>
      <c r="E54" s="7" t="s">
        <v>72</v>
      </c>
      <c r="F54" s="8">
        <v>28.03</v>
      </c>
      <c r="G54" s="9">
        <f t="shared" si="0"/>
        <v>0.11468776736099889</v>
      </c>
      <c r="H54" s="9">
        <f t="shared" si="1"/>
        <v>4.0995142443189057</v>
      </c>
      <c r="I54" s="9">
        <f t="shared" si="2"/>
        <v>32.129514244318905</v>
      </c>
      <c r="J54" s="10"/>
      <c r="K54" s="10"/>
      <c r="L54" s="11">
        <f t="shared" si="3"/>
        <v>32.129514244318905</v>
      </c>
      <c r="M54" s="10"/>
      <c r="N54" s="10"/>
      <c r="O54" s="12"/>
      <c r="P54" s="22" t="s">
        <v>151</v>
      </c>
    </row>
    <row r="55" spans="1:18" ht="16.8" x14ac:dyDescent="0.3">
      <c r="A55" s="5" t="s">
        <v>59</v>
      </c>
      <c r="B55" s="6" t="s">
        <v>60</v>
      </c>
      <c r="C55" s="6" t="s">
        <v>29</v>
      </c>
      <c r="D55" s="6">
        <v>127</v>
      </c>
      <c r="E55" s="7" t="s">
        <v>73</v>
      </c>
      <c r="F55" s="8">
        <v>56.12</v>
      </c>
      <c r="G55" s="9">
        <f t="shared" si="0"/>
        <v>0.22962103119155394</v>
      </c>
      <c r="H55" s="9">
        <f t="shared" si="1"/>
        <v>8.2078037599420952</v>
      </c>
      <c r="I55" s="9">
        <f t="shared" si="2"/>
        <v>64.3278037599421</v>
      </c>
      <c r="J55" s="10"/>
      <c r="K55" s="10"/>
      <c r="L55" s="11">
        <f t="shared" si="3"/>
        <v>64.3278037599421</v>
      </c>
      <c r="M55" s="10"/>
      <c r="N55" s="10"/>
      <c r="O55" s="12"/>
      <c r="P55" s="22">
        <v>135000</v>
      </c>
    </row>
    <row r="56" spans="1:18" ht="16.8" x14ac:dyDescent="0.3">
      <c r="A56" s="5" t="s">
        <v>59</v>
      </c>
      <c r="B56" s="6" t="s">
        <v>60</v>
      </c>
      <c r="C56" s="6" t="s">
        <v>29</v>
      </c>
      <c r="D56" s="6">
        <v>128</v>
      </c>
      <c r="E56" s="7" t="s">
        <v>74</v>
      </c>
      <c r="F56" s="8">
        <v>61.74</v>
      </c>
      <c r="G56" s="9">
        <f t="shared" si="0"/>
        <v>0.25261586717331685</v>
      </c>
      <c r="H56" s="9">
        <f t="shared" si="1"/>
        <v>9.029754172110211</v>
      </c>
      <c r="I56" s="9">
        <f t="shared" si="2"/>
        <v>70.769754172110211</v>
      </c>
      <c r="J56" s="10"/>
      <c r="K56" s="10"/>
      <c r="L56" s="11">
        <f t="shared" si="3"/>
        <v>70.769754172110211</v>
      </c>
      <c r="M56" s="10"/>
      <c r="N56" s="10"/>
      <c r="O56" s="12"/>
      <c r="P56" s="22">
        <v>147000</v>
      </c>
    </row>
    <row r="57" spans="1:18" ht="16.8" x14ac:dyDescent="0.3">
      <c r="A57" s="5" t="s">
        <v>59</v>
      </c>
      <c r="B57" s="6" t="s">
        <v>60</v>
      </c>
      <c r="C57" s="6" t="s">
        <v>29</v>
      </c>
      <c r="D57" s="6">
        <v>129</v>
      </c>
      <c r="E57" s="7" t="s">
        <v>75</v>
      </c>
      <c r="F57" s="8">
        <v>74.3</v>
      </c>
      <c r="G57" s="9">
        <f t="shared" si="0"/>
        <v>0.30400646146707871</v>
      </c>
      <c r="H57" s="9">
        <f t="shared" si="1"/>
        <v>10.866710965140729</v>
      </c>
      <c r="I57" s="9">
        <f t="shared" si="2"/>
        <v>85.166710965140723</v>
      </c>
      <c r="J57" s="10"/>
      <c r="K57" s="10"/>
      <c r="L57" s="11">
        <f t="shared" si="3"/>
        <v>85.166710965140723</v>
      </c>
      <c r="M57" s="10"/>
      <c r="N57" s="10"/>
      <c r="O57" s="14">
        <v>31.39</v>
      </c>
      <c r="P57" s="22">
        <v>190000</v>
      </c>
    </row>
    <row r="58" spans="1:18" ht="16.8" x14ac:dyDescent="0.3">
      <c r="A58" s="5" t="s">
        <v>59</v>
      </c>
      <c r="B58" s="6" t="s">
        <v>60</v>
      </c>
      <c r="C58" s="6" t="s">
        <v>29</v>
      </c>
      <c r="D58" s="6">
        <v>130</v>
      </c>
      <c r="E58" s="7" t="s">
        <v>76</v>
      </c>
      <c r="F58" s="8">
        <v>65.34</v>
      </c>
      <c r="G58" s="9">
        <f t="shared" si="0"/>
        <v>0.26734565534668808</v>
      </c>
      <c r="H58" s="9">
        <f t="shared" si="1"/>
        <v>9.5562704503673643</v>
      </c>
      <c r="I58" s="9">
        <f t="shared" si="2"/>
        <v>74.896270450367368</v>
      </c>
      <c r="J58" s="10"/>
      <c r="K58" s="10"/>
      <c r="L58" s="11">
        <f t="shared" si="3"/>
        <v>74.896270450367368</v>
      </c>
      <c r="M58" s="10"/>
      <c r="N58" s="10"/>
      <c r="O58" s="14">
        <v>8.2799999999999994</v>
      </c>
      <c r="P58" s="22">
        <v>180000</v>
      </c>
    </row>
    <row r="59" spans="1:18" ht="16.8" x14ac:dyDescent="0.3">
      <c r="A59" s="5" t="s">
        <v>59</v>
      </c>
      <c r="B59" s="6" t="s">
        <v>60</v>
      </c>
      <c r="C59" s="6" t="s">
        <v>29</v>
      </c>
      <c r="D59" s="6">
        <v>131</v>
      </c>
      <c r="E59" s="7" t="s">
        <v>77</v>
      </c>
      <c r="F59" s="8">
        <v>64.66</v>
      </c>
      <c r="G59" s="9">
        <f t="shared" si="0"/>
        <v>0.26456336202505126</v>
      </c>
      <c r="H59" s="9">
        <f t="shared" si="1"/>
        <v>9.456817375585457</v>
      </c>
      <c r="I59" s="9">
        <f t="shared" si="2"/>
        <v>74.116817375585455</v>
      </c>
      <c r="J59" s="10"/>
      <c r="K59" s="10"/>
      <c r="L59" s="11">
        <f t="shared" si="3"/>
        <v>74.116817375585455</v>
      </c>
      <c r="M59" s="10"/>
      <c r="N59" s="10"/>
      <c r="O59" s="12"/>
      <c r="P59" s="22">
        <v>185000</v>
      </c>
    </row>
    <row r="60" spans="1:18" ht="16.8" x14ac:dyDescent="0.3">
      <c r="A60" s="5" t="s">
        <v>59</v>
      </c>
      <c r="B60" s="6" t="s">
        <v>60</v>
      </c>
      <c r="C60" s="6" t="s">
        <v>29</v>
      </c>
      <c r="D60" s="6">
        <v>132</v>
      </c>
      <c r="E60" s="7" t="s">
        <v>78</v>
      </c>
      <c r="F60" s="8">
        <v>64.67</v>
      </c>
      <c r="G60" s="9">
        <f t="shared" si="0"/>
        <v>0.26460427810331066</v>
      </c>
      <c r="H60" s="9">
        <f t="shared" si="1"/>
        <v>9.4582799208028394</v>
      </c>
      <c r="I60" s="9">
        <f t="shared" si="2"/>
        <v>74.128279920802839</v>
      </c>
      <c r="J60" s="10"/>
      <c r="K60" s="10"/>
      <c r="L60" s="11">
        <f t="shared" si="3"/>
        <v>74.128279920802839</v>
      </c>
      <c r="M60" s="10"/>
      <c r="N60" s="10"/>
      <c r="O60" s="12"/>
      <c r="P60" s="22" t="s">
        <v>150</v>
      </c>
    </row>
    <row r="61" spans="1:18" ht="16.8" x14ac:dyDescent="0.3">
      <c r="A61" s="5"/>
      <c r="B61" s="6" t="s">
        <v>60</v>
      </c>
      <c r="C61" s="6" t="s">
        <v>29</v>
      </c>
      <c r="D61" s="6">
        <v>133</v>
      </c>
      <c r="E61" s="7" t="s">
        <v>79</v>
      </c>
      <c r="F61" s="8">
        <v>65.349999999999994</v>
      </c>
      <c r="G61" s="9">
        <f t="shared" si="0"/>
        <v>0.26738657142494737</v>
      </c>
      <c r="H61" s="9">
        <f t="shared" si="1"/>
        <v>9.557732995584745</v>
      </c>
      <c r="I61" s="9">
        <f t="shared" si="2"/>
        <v>74.907732995584738</v>
      </c>
      <c r="J61" s="10"/>
      <c r="K61" s="10"/>
      <c r="L61" s="11">
        <f t="shared" si="3"/>
        <v>74.907732995584738</v>
      </c>
      <c r="M61" s="10"/>
      <c r="N61" s="10"/>
      <c r="O61" s="12"/>
      <c r="P61" s="22" t="s">
        <v>150</v>
      </c>
    </row>
    <row r="62" spans="1:18" ht="16.8" x14ac:dyDescent="0.3">
      <c r="A62" s="5" t="s">
        <v>59</v>
      </c>
      <c r="B62" s="6" t="s">
        <v>60</v>
      </c>
      <c r="C62" s="6" t="s">
        <v>29</v>
      </c>
      <c r="D62" s="6">
        <v>134</v>
      </c>
      <c r="E62" s="7" t="s">
        <v>80</v>
      </c>
      <c r="F62" s="8">
        <v>31.57</v>
      </c>
      <c r="G62" s="9">
        <f t="shared" si="0"/>
        <v>0.12917205906481391</v>
      </c>
      <c r="H62" s="9">
        <f t="shared" si="1"/>
        <v>4.6172552512717733</v>
      </c>
      <c r="I62" s="9">
        <f t="shared" si="2"/>
        <v>36.187255251271772</v>
      </c>
      <c r="J62" s="10"/>
      <c r="K62" s="10"/>
      <c r="L62" s="11">
        <f t="shared" si="3"/>
        <v>36.187255251271772</v>
      </c>
      <c r="M62" s="10"/>
      <c r="N62" s="10"/>
      <c r="O62" s="12"/>
      <c r="P62" s="22" t="s">
        <v>151</v>
      </c>
    </row>
    <row r="63" spans="1:18" ht="16.8" x14ac:dyDescent="0.3">
      <c r="A63" s="5" t="s">
        <v>59</v>
      </c>
      <c r="B63" s="6" t="s">
        <v>60</v>
      </c>
      <c r="C63" s="6" t="s">
        <v>29</v>
      </c>
      <c r="D63" s="6">
        <v>135</v>
      </c>
      <c r="E63" s="7" t="s">
        <v>81</v>
      </c>
      <c r="F63" s="8">
        <v>30.84</v>
      </c>
      <c r="G63" s="9">
        <f t="shared" si="0"/>
        <v>0.12618518535188031</v>
      </c>
      <c r="H63" s="9">
        <f t="shared" si="1"/>
        <v>4.5104894504029609</v>
      </c>
      <c r="I63" s="9">
        <f t="shared" si="2"/>
        <v>35.350489450402961</v>
      </c>
      <c r="J63" s="10"/>
      <c r="K63" s="10"/>
      <c r="L63" s="11">
        <f t="shared" si="3"/>
        <v>35.350489450402961</v>
      </c>
      <c r="M63" s="10"/>
      <c r="N63" s="10"/>
      <c r="O63" s="12"/>
      <c r="P63" s="22" t="s">
        <v>151</v>
      </c>
    </row>
    <row r="64" spans="1:18" ht="16.8" x14ac:dyDescent="0.3">
      <c r="A64" s="5" t="s">
        <v>82</v>
      </c>
      <c r="B64" s="6" t="s">
        <v>83</v>
      </c>
      <c r="C64" s="6" t="s">
        <v>21</v>
      </c>
      <c r="D64" s="6">
        <v>136</v>
      </c>
      <c r="E64" s="7" t="s">
        <v>84</v>
      </c>
      <c r="F64" s="8">
        <v>111.99</v>
      </c>
      <c r="G64" s="9">
        <f t="shared" si="0"/>
        <v>0.4582191604266237</v>
      </c>
      <c r="H64" s="9">
        <f t="shared" si="1"/>
        <v>16.379043889449665</v>
      </c>
      <c r="I64" s="9">
        <f t="shared" si="2"/>
        <v>128.36904388944967</v>
      </c>
      <c r="J64" s="10"/>
      <c r="K64" s="10"/>
      <c r="L64" s="11">
        <f t="shared" si="3"/>
        <v>128.36904388944967</v>
      </c>
      <c r="M64" s="10"/>
      <c r="N64" s="10"/>
      <c r="O64" s="14">
        <v>21.05</v>
      </c>
      <c r="P64" s="22">
        <v>310000</v>
      </c>
      <c r="Q64" s="24" t="s">
        <v>155</v>
      </c>
    </row>
    <row r="65" spans="1:17" s="46" customFormat="1" ht="16.8" x14ac:dyDescent="0.3">
      <c r="A65" s="36" t="s">
        <v>82</v>
      </c>
      <c r="B65" s="37" t="s">
        <v>83</v>
      </c>
      <c r="C65" s="37" t="s">
        <v>21</v>
      </c>
      <c r="D65" s="37">
        <v>137</v>
      </c>
      <c r="E65" s="38" t="s">
        <v>85</v>
      </c>
      <c r="F65" s="39">
        <v>61.38</v>
      </c>
      <c r="G65" s="40">
        <f t="shared" si="0"/>
        <v>0.2511428883559797</v>
      </c>
      <c r="H65" s="40">
        <f t="shared" si="1"/>
        <v>8.9771025442844934</v>
      </c>
      <c r="I65" s="40">
        <f t="shared" si="2"/>
        <v>70.357102544284501</v>
      </c>
      <c r="J65" s="41"/>
      <c r="K65" s="41"/>
      <c r="L65" s="42">
        <f t="shared" si="3"/>
        <v>70.357102544284501</v>
      </c>
      <c r="M65" s="41"/>
      <c r="N65" s="41"/>
      <c r="O65" s="47"/>
      <c r="P65" s="48" t="s">
        <v>151</v>
      </c>
      <c r="Q65" s="45"/>
    </row>
    <row r="66" spans="1:17" s="35" customFormat="1" ht="16.8" x14ac:dyDescent="0.3">
      <c r="A66" s="25" t="s">
        <v>82</v>
      </c>
      <c r="B66" s="26" t="s">
        <v>83</v>
      </c>
      <c r="C66" s="26" t="s">
        <v>21</v>
      </c>
      <c r="D66" s="26">
        <v>138</v>
      </c>
      <c r="E66" s="27" t="s">
        <v>86</v>
      </c>
      <c r="F66" s="28">
        <v>56.03</v>
      </c>
      <c r="G66" s="29">
        <f t="shared" si="0"/>
        <v>0.22925278648721967</v>
      </c>
      <c r="H66" s="29">
        <f t="shared" si="1"/>
        <v>8.1946408529856676</v>
      </c>
      <c r="I66" s="29">
        <f t="shared" si="2"/>
        <v>64.224640852985672</v>
      </c>
      <c r="J66" s="30"/>
      <c r="K66" s="30"/>
      <c r="L66" s="31">
        <f t="shared" si="3"/>
        <v>64.224640852985672</v>
      </c>
      <c r="M66" s="30"/>
      <c r="N66" s="30"/>
      <c r="O66" s="32"/>
      <c r="P66" s="33">
        <v>135000</v>
      </c>
      <c r="Q66" s="34"/>
    </row>
    <row r="67" spans="1:17" ht="16.8" x14ac:dyDescent="0.3">
      <c r="A67" s="5" t="s">
        <v>82</v>
      </c>
      <c r="B67" s="6" t="s">
        <v>83</v>
      </c>
      <c r="C67" s="6" t="s">
        <v>21</v>
      </c>
      <c r="D67" s="6">
        <v>139</v>
      </c>
      <c r="E67" s="7" t="s">
        <v>87</v>
      </c>
      <c r="F67" s="8">
        <v>56.06</v>
      </c>
      <c r="G67" s="9">
        <f t="shared" si="0"/>
        <v>0.22937553472199779</v>
      </c>
      <c r="H67" s="9">
        <f t="shared" si="1"/>
        <v>8.1990284886378113</v>
      </c>
      <c r="I67" s="9">
        <f t="shared" si="2"/>
        <v>64.25902848863781</v>
      </c>
      <c r="J67" s="10"/>
      <c r="K67" s="10"/>
      <c r="L67" s="11">
        <f t="shared" si="3"/>
        <v>64.25902848863781</v>
      </c>
      <c r="M67" s="10"/>
      <c r="N67" s="10"/>
      <c r="O67" s="12"/>
      <c r="P67" s="22">
        <v>130000</v>
      </c>
      <c r="Q67" s="24" t="s">
        <v>161</v>
      </c>
    </row>
    <row r="68" spans="1:17" ht="16.8" x14ac:dyDescent="0.3">
      <c r="A68" s="5" t="s">
        <v>82</v>
      </c>
      <c r="B68" s="6" t="s">
        <v>83</v>
      </c>
      <c r="C68" s="6" t="s">
        <v>21</v>
      </c>
      <c r="D68" s="6">
        <v>140</v>
      </c>
      <c r="E68" s="7" t="s">
        <v>88</v>
      </c>
      <c r="F68" s="8">
        <v>28.03</v>
      </c>
      <c r="G68" s="9">
        <f t="shared" si="0"/>
        <v>0.11468776736099889</v>
      </c>
      <c r="H68" s="9">
        <f t="shared" si="1"/>
        <v>4.0995142443189057</v>
      </c>
      <c r="I68" s="9">
        <f t="shared" si="2"/>
        <v>32.129514244318905</v>
      </c>
      <c r="J68" s="10"/>
      <c r="K68" s="10"/>
      <c r="L68" s="11">
        <f t="shared" si="3"/>
        <v>32.129514244318905</v>
      </c>
      <c r="M68" s="10"/>
      <c r="N68" s="10"/>
      <c r="O68" s="12"/>
      <c r="P68" s="22" t="s">
        <v>151</v>
      </c>
    </row>
    <row r="69" spans="1:17" ht="16.8" x14ac:dyDescent="0.3">
      <c r="A69" s="5" t="s">
        <v>82</v>
      </c>
      <c r="B69" s="6" t="s">
        <v>83</v>
      </c>
      <c r="C69" s="6" t="s">
        <v>21</v>
      </c>
      <c r="D69" s="6">
        <v>141</v>
      </c>
      <c r="E69" s="7" t="s">
        <v>89</v>
      </c>
      <c r="F69" s="8">
        <v>94.47</v>
      </c>
      <c r="G69" s="9">
        <f t="shared" si="0"/>
        <v>0.38653419131621702</v>
      </c>
      <c r="H69" s="9">
        <f t="shared" si="1"/>
        <v>13.816664668598179</v>
      </c>
      <c r="I69" s="9">
        <f t="shared" si="2"/>
        <v>108.28666466859818</v>
      </c>
      <c r="J69" s="10"/>
      <c r="K69" s="10"/>
      <c r="L69" s="11">
        <f t="shared" si="3"/>
        <v>108.28666466859818</v>
      </c>
      <c r="M69" s="10"/>
      <c r="N69" s="10"/>
      <c r="O69" s="12"/>
      <c r="P69" s="22" t="s">
        <v>151</v>
      </c>
    </row>
    <row r="70" spans="1:17" ht="16.8" x14ac:dyDescent="0.3">
      <c r="A70" s="5" t="s">
        <v>82</v>
      </c>
      <c r="B70" s="6" t="s">
        <v>83</v>
      </c>
      <c r="C70" s="6" t="s">
        <v>21</v>
      </c>
      <c r="D70" s="6">
        <v>142</v>
      </c>
      <c r="E70" s="7" t="s">
        <v>90</v>
      </c>
      <c r="F70" s="8">
        <v>61.26</v>
      </c>
      <c r="G70" s="9">
        <f t="shared" si="0"/>
        <v>0.25065189541686728</v>
      </c>
      <c r="H70" s="9">
        <f t="shared" si="1"/>
        <v>8.9595520016759203</v>
      </c>
      <c r="I70" s="9">
        <f t="shared" si="2"/>
        <v>70.219552001675922</v>
      </c>
      <c r="J70" s="10"/>
      <c r="K70" s="10"/>
      <c r="L70" s="11">
        <f t="shared" si="3"/>
        <v>70.219552001675922</v>
      </c>
      <c r="M70" s="10"/>
      <c r="N70" s="10"/>
      <c r="O70" s="12"/>
      <c r="P70" s="22" t="s">
        <v>151</v>
      </c>
    </row>
    <row r="71" spans="1:17" ht="16.8" x14ac:dyDescent="0.3">
      <c r="A71" s="5" t="s">
        <v>82</v>
      </c>
      <c r="B71" s="6" t="s">
        <v>83</v>
      </c>
      <c r="C71" s="6" t="s">
        <v>21</v>
      </c>
      <c r="D71" s="6">
        <v>143</v>
      </c>
      <c r="E71" s="7" t="s">
        <v>91</v>
      </c>
      <c r="F71" s="8">
        <v>95.5</v>
      </c>
      <c r="G71" s="9">
        <f t="shared" si="0"/>
        <v>0.3907485473769316</v>
      </c>
      <c r="H71" s="9">
        <f t="shared" si="1"/>
        <v>13.96730682598842</v>
      </c>
      <c r="I71" s="9">
        <f t="shared" si="2"/>
        <v>109.46730682598842</v>
      </c>
      <c r="J71" s="10"/>
      <c r="K71" s="10"/>
      <c r="L71" s="11">
        <f t="shared" si="3"/>
        <v>109.46730682598842</v>
      </c>
      <c r="M71" s="10"/>
      <c r="N71" s="10"/>
      <c r="O71" s="12"/>
      <c r="P71" s="22" t="s">
        <v>151</v>
      </c>
    </row>
    <row r="72" spans="1:17" ht="16.8" x14ac:dyDescent="0.3">
      <c r="A72" s="5" t="s">
        <v>82</v>
      </c>
      <c r="B72" s="6" t="s">
        <v>83</v>
      </c>
      <c r="C72" s="6" t="s">
        <v>21</v>
      </c>
      <c r="D72" s="6">
        <v>144</v>
      </c>
      <c r="E72" s="7" t="s">
        <v>92</v>
      </c>
      <c r="F72" s="8">
        <v>105.98</v>
      </c>
      <c r="G72" s="9">
        <f t="shared" si="0"/>
        <v>0.43362859739274567</v>
      </c>
      <c r="H72" s="9">
        <f t="shared" si="1"/>
        <v>15.500054213803693</v>
      </c>
      <c r="I72" s="9">
        <f t="shared" si="2"/>
        <v>121.4800542138037</v>
      </c>
      <c r="J72" s="10"/>
      <c r="K72" s="10"/>
      <c r="L72" s="11">
        <f t="shared" si="3"/>
        <v>121.4800542138037</v>
      </c>
      <c r="M72" s="10"/>
      <c r="N72" s="10"/>
      <c r="O72" s="12"/>
      <c r="P72" s="22" t="s">
        <v>151</v>
      </c>
    </row>
    <row r="73" spans="1:17" ht="16.8" x14ac:dyDescent="0.3">
      <c r="A73" s="5"/>
      <c r="B73" s="6" t="s">
        <v>83</v>
      </c>
      <c r="C73" s="6" t="s">
        <v>29</v>
      </c>
      <c r="D73" s="6">
        <v>145</v>
      </c>
      <c r="E73" s="7" t="s">
        <v>93</v>
      </c>
      <c r="F73" s="8">
        <v>63.67</v>
      </c>
      <c r="G73" s="9">
        <f t="shared" si="0"/>
        <v>0.26051267027737418</v>
      </c>
      <c r="H73" s="9">
        <f t="shared" si="1"/>
        <v>9.3120253990647388</v>
      </c>
      <c r="I73" s="9">
        <f t="shared" si="2"/>
        <v>72.982025399064739</v>
      </c>
      <c r="J73" s="10"/>
      <c r="K73" s="10"/>
      <c r="L73" s="11">
        <f t="shared" si="3"/>
        <v>72.982025399064739</v>
      </c>
      <c r="M73" s="10"/>
      <c r="N73" s="10"/>
      <c r="O73" s="12"/>
      <c r="P73" s="22" t="s">
        <v>151</v>
      </c>
    </row>
    <row r="74" spans="1:17" ht="16.8" x14ac:dyDescent="0.3">
      <c r="A74" s="5" t="s">
        <v>82</v>
      </c>
      <c r="B74" s="6" t="s">
        <v>83</v>
      </c>
      <c r="C74" s="6" t="s">
        <v>29</v>
      </c>
      <c r="D74" s="6">
        <v>146</v>
      </c>
      <c r="E74" s="7" t="s">
        <v>94</v>
      </c>
      <c r="F74" s="8">
        <v>56.06</v>
      </c>
      <c r="G74" s="9">
        <f t="shared" si="0"/>
        <v>0.22937553472199779</v>
      </c>
      <c r="H74" s="9">
        <f t="shared" si="1"/>
        <v>8.1990284886378113</v>
      </c>
      <c r="I74" s="9">
        <f t="shared" si="2"/>
        <v>64.25902848863781</v>
      </c>
      <c r="J74" s="10"/>
      <c r="K74" s="10"/>
      <c r="L74" s="11">
        <f t="shared" si="3"/>
        <v>64.25902848863781</v>
      </c>
      <c r="M74" s="10"/>
      <c r="N74" s="10"/>
      <c r="O74" s="12"/>
      <c r="P74" s="22">
        <v>135000</v>
      </c>
    </row>
    <row r="75" spans="1:17" ht="16.8" x14ac:dyDescent="0.3">
      <c r="A75" s="5" t="s">
        <v>82</v>
      </c>
      <c r="B75" s="6" t="s">
        <v>83</v>
      </c>
      <c r="C75" s="6" t="s">
        <v>29</v>
      </c>
      <c r="D75" s="6">
        <v>147</v>
      </c>
      <c r="E75" s="7" t="s">
        <v>95</v>
      </c>
      <c r="F75" s="8">
        <v>28.03</v>
      </c>
      <c r="G75" s="9">
        <f t="shared" si="0"/>
        <v>0.11468776736099889</v>
      </c>
      <c r="H75" s="9">
        <f t="shared" si="1"/>
        <v>4.0995142443189057</v>
      </c>
      <c r="I75" s="9">
        <f t="shared" si="2"/>
        <v>32.129514244318905</v>
      </c>
      <c r="J75" s="10"/>
      <c r="K75" s="10"/>
      <c r="L75" s="11">
        <f t="shared" si="3"/>
        <v>32.129514244318905</v>
      </c>
      <c r="M75" s="10"/>
      <c r="N75" s="10"/>
      <c r="O75" s="12"/>
      <c r="P75" s="22">
        <v>74000</v>
      </c>
      <c r="Q75" s="24" t="s">
        <v>150</v>
      </c>
    </row>
    <row r="76" spans="1:17" ht="16.8" x14ac:dyDescent="0.3">
      <c r="A76" s="5" t="s">
        <v>82</v>
      </c>
      <c r="B76" s="6" t="s">
        <v>83</v>
      </c>
      <c r="C76" s="6" t="s">
        <v>29</v>
      </c>
      <c r="D76" s="6">
        <v>148</v>
      </c>
      <c r="E76" s="7" t="s">
        <v>96</v>
      </c>
      <c r="F76" s="8">
        <v>58.17</v>
      </c>
      <c r="G76" s="9">
        <f t="shared" si="0"/>
        <v>0.23800882723472366</v>
      </c>
      <c r="H76" s="9">
        <f t="shared" si="1"/>
        <v>8.5076255295051979</v>
      </c>
      <c r="I76" s="9">
        <f t="shared" si="2"/>
        <v>66.677625529505207</v>
      </c>
      <c r="J76" s="10"/>
      <c r="K76" s="10"/>
      <c r="L76" s="11">
        <f t="shared" si="3"/>
        <v>66.677625529505207</v>
      </c>
      <c r="M76" s="10"/>
      <c r="N76" s="10"/>
      <c r="O76" s="12"/>
      <c r="P76" s="22">
        <v>139000</v>
      </c>
    </row>
    <row r="77" spans="1:17" ht="16.8" x14ac:dyDescent="0.3">
      <c r="A77" s="5" t="s">
        <v>82</v>
      </c>
      <c r="B77" s="6" t="s">
        <v>83</v>
      </c>
      <c r="C77" s="6" t="s">
        <v>29</v>
      </c>
      <c r="D77" s="6">
        <v>149</v>
      </c>
      <c r="E77" s="7" t="s">
        <v>97</v>
      </c>
      <c r="F77" s="8">
        <v>64.42</v>
      </c>
      <c r="G77" s="9">
        <f t="shared" si="0"/>
        <v>0.26358137614682653</v>
      </c>
      <c r="H77" s="9">
        <f t="shared" si="1"/>
        <v>9.4217162903683143</v>
      </c>
      <c r="I77" s="9">
        <f t="shared" si="2"/>
        <v>73.841716290368311</v>
      </c>
      <c r="J77" s="10"/>
      <c r="K77" s="10"/>
      <c r="L77" s="11">
        <f t="shared" si="3"/>
        <v>73.841716290368311</v>
      </c>
      <c r="M77" s="10"/>
      <c r="N77" s="10"/>
      <c r="O77" s="12"/>
      <c r="P77" s="22">
        <v>148000</v>
      </c>
      <c r="Q77" s="24" t="s">
        <v>156</v>
      </c>
    </row>
    <row r="78" spans="1:17" ht="16.8" x14ac:dyDescent="0.3">
      <c r="A78" s="5" t="s">
        <v>82</v>
      </c>
      <c r="B78" s="6" t="s">
        <v>83</v>
      </c>
      <c r="C78" s="6" t="s">
        <v>29</v>
      </c>
      <c r="D78" s="6">
        <v>150</v>
      </c>
      <c r="E78" s="7" t="s">
        <v>98</v>
      </c>
      <c r="F78" s="8">
        <v>74.709999999999994</v>
      </c>
      <c r="G78" s="9">
        <f t="shared" si="0"/>
        <v>0.30568402067571265</v>
      </c>
      <c r="H78" s="9">
        <f t="shared" si="1"/>
        <v>10.926675319053349</v>
      </c>
      <c r="I78" s="9">
        <f t="shared" si="2"/>
        <v>85.636675319053339</v>
      </c>
      <c r="J78" s="10"/>
      <c r="K78" s="10"/>
      <c r="L78" s="11">
        <f t="shared" si="3"/>
        <v>85.636675319053339</v>
      </c>
      <c r="M78" s="10"/>
      <c r="N78" s="10"/>
      <c r="O78" s="14">
        <v>18.260000000000002</v>
      </c>
      <c r="P78" s="22">
        <v>190000</v>
      </c>
      <c r="Q78" s="24" t="s">
        <v>157</v>
      </c>
    </row>
    <row r="79" spans="1:17" ht="16.8" x14ac:dyDescent="0.3">
      <c r="A79" s="5" t="s">
        <v>82</v>
      </c>
      <c r="B79" s="6" t="s">
        <v>83</v>
      </c>
      <c r="C79" s="6" t="s">
        <v>29</v>
      </c>
      <c r="D79" s="6">
        <v>151</v>
      </c>
      <c r="E79" s="7" t="s">
        <v>99</v>
      </c>
      <c r="F79" s="8">
        <v>74.86</v>
      </c>
      <c r="G79" s="9">
        <f t="shared" si="0"/>
        <v>0.30629776184960317</v>
      </c>
      <c r="H79" s="9">
        <f t="shared" si="1"/>
        <v>10.948613497314065</v>
      </c>
      <c r="I79" s="9">
        <f t="shared" si="2"/>
        <v>85.80861349731407</v>
      </c>
      <c r="J79" s="10"/>
      <c r="K79" s="10"/>
      <c r="L79" s="11">
        <f t="shared" si="3"/>
        <v>85.80861349731407</v>
      </c>
      <c r="M79" s="10"/>
      <c r="N79" s="10"/>
      <c r="O79" s="14">
        <v>17.14</v>
      </c>
      <c r="P79" s="22">
        <v>218000</v>
      </c>
      <c r="Q79" s="24" t="s">
        <v>150</v>
      </c>
    </row>
    <row r="80" spans="1:17" ht="16.8" x14ac:dyDescent="0.3">
      <c r="A80" s="5" t="s">
        <v>82</v>
      </c>
      <c r="B80" s="6" t="s">
        <v>83</v>
      </c>
      <c r="C80" s="6" t="s">
        <v>29</v>
      </c>
      <c r="D80" s="6">
        <v>152</v>
      </c>
      <c r="E80" s="7" t="s">
        <v>100</v>
      </c>
      <c r="F80" s="8">
        <v>68.66</v>
      </c>
      <c r="G80" s="9">
        <f t="shared" si="0"/>
        <v>0.28092979332879708</v>
      </c>
      <c r="H80" s="9">
        <f t="shared" si="1"/>
        <v>10.041835462537852</v>
      </c>
      <c r="I80" s="9">
        <f t="shared" si="2"/>
        <v>78.701835462537844</v>
      </c>
      <c r="J80" s="10"/>
      <c r="K80" s="10"/>
      <c r="L80" s="11">
        <f t="shared" si="3"/>
        <v>78.701835462537844</v>
      </c>
      <c r="M80" s="10"/>
      <c r="N80" s="10"/>
      <c r="O80" s="12"/>
      <c r="P80" s="22">
        <v>185000</v>
      </c>
      <c r="Q80" s="24" t="s">
        <v>150</v>
      </c>
    </row>
    <row r="81" spans="1:17" ht="16.8" x14ac:dyDescent="0.3">
      <c r="A81" s="5" t="s">
        <v>82</v>
      </c>
      <c r="B81" s="6" t="s">
        <v>83</v>
      </c>
      <c r="C81" s="6" t="s">
        <v>29</v>
      </c>
      <c r="D81" s="6">
        <v>153</v>
      </c>
      <c r="E81" s="7" t="s">
        <v>101</v>
      </c>
      <c r="F81" s="8">
        <v>62.03</v>
      </c>
      <c r="G81" s="9">
        <f t="shared" si="0"/>
        <v>0.25380243344283843</v>
      </c>
      <c r="H81" s="9">
        <f t="shared" si="1"/>
        <v>9.0721679834142588</v>
      </c>
      <c r="I81" s="9">
        <f t="shared" si="2"/>
        <v>71.102167983414262</v>
      </c>
      <c r="J81" s="10"/>
      <c r="K81" s="10"/>
      <c r="L81" s="11">
        <f t="shared" si="3"/>
        <v>71.102167983414262</v>
      </c>
      <c r="M81" s="10"/>
      <c r="N81" s="19"/>
      <c r="O81" s="12"/>
      <c r="P81" s="22" t="s">
        <v>151</v>
      </c>
    </row>
    <row r="82" spans="1:17" ht="16.8" x14ac:dyDescent="0.3">
      <c r="A82" s="5" t="s">
        <v>82</v>
      </c>
      <c r="B82" s="6" t="s">
        <v>83</v>
      </c>
      <c r="C82" s="6" t="s">
        <v>29</v>
      </c>
      <c r="D82" s="6">
        <v>154</v>
      </c>
      <c r="E82" s="7" t="s">
        <v>102</v>
      </c>
      <c r="F82" s="8">
        <v>60.94</v>
      </c>
      <c r="G82" s="9">
        <f t="shared" si="0"/>
        <v>0.24934258091256761</v>
      </c>
      <c r="H82" s="9">
        <f t="shared" si="1"/>
        <v>8.9127505547197305</v>
      </c>
      <c r="I82" s="9">
        <f t="shared" si="2"/>
        <v>69.852750554719734</v>
      </c>
      <c r="J82" s="10"/>
      <c r="K82" s="10"/>
      <c r="L82" s="11">
        <f t="shared" si="3"/>
        <v>69.852750554719734</v>
      </c>
      <c r="M82" s="10"/>
      <c r="N82" s="10"/>
      <c r="O82" s="12"/>
      <c r="P82" s="22" t="s">
        <v>150</v>
      </c>
    </row>
    <row r="83" spans="1:17" ht="16.8" x14ac:dyDescent="0.3">
      <c r="A83" s="5" t="s">
        <v>82</v>
      </c>
      <c r="B83" s="6" t="s">
        <v>83</v>
      </c>
      <c r="C83" s="6" t="s">
        <v>29</v>
      </c>
      <c r="D83" s="6">
        <v>155</v>
      </c>
      <c r="E83" s="7" t="s">
        <v>103</v>
      </c>
      <c r="F83" s="8">
        <v>30.47</v>
      </c>
      <c r="G83" s="9">
        <f t="shared" si="0"/>
        <v>0.12467129045628381</v>
      </c>
      <c r="H83" s="9">
        <f t="shared" si="1"/>
        <v>4.4563752773598653</v>
      </c>
      <c r="I83" s="9">
        <f t="shared" si="2"/>
        <v>34.926375277359867</v>
      </c>
      <c r="J83" s="10"/>
      <c r="K83" s="10"/>
      <c r="L83" s="11">
        <f t="shared" si="3"/>
        <v>34.926375277359867</v>
      </c>
      <c r="M83" s="10"/>
      <c r="N83" s="10"/>
      <c r="O83" s="12"/>
      <c r="P83" s="23" t="s">
        <v>151</v>
      </c>
    </row>
    <row r="84" spans="1:17" ht="16.8" x14ac:dyDescent="0.3">
      <c r="A84" s="5" t="s">
        <v>82</v>
      </c>
      <c r="B84" s="6" t="s">
        <v>83</v>
      </c>
      <c r="C84" s="6" t="s">
        <v>29</v>
      </c>
      <c r="D84" s="6">
        <v>156</v>
      </c>
      <c r="E84" s="7" t="s">
        <v>104</v>
      </c>
      <c r="F84" s="8">
        <v>30.47</v>
      </c>
      <c r="G84" s="9">
        <f t="shared" si="0"/>
        <v>0.12467129045628381</v>
      </c>
      <c r="H84" s="9">
        <f t="shared" si="1"/>
        <v>4.4563752773598653</v>
      </c>
      <c r="I84" s="9">
        <f t="shared" si="2"/>
        <v>34.926375277359867</v>
      </c>
      <c r="J84" s="10"/>
      <c r="K84" s="10"/>
      <c r="L84" s="11">
        <f t="shared" si="3"/>
        <v>34.926375277359867</v>
      </c>
      <c r="M84" s="10"/>
      <c r="N84" s="10"/>
      <c r="O84" s="12"/>
      <c r="P84" s="23" t="s">
        <v>151</v>
      </c>
    </row>
    <row r="85" spans="1:17" ht="16.8" x14ac:dyDescent="0.3">
      <c r="A85" s="5" t="s">
        <v>105</v>
      </c>
      <c r="B85" s="6" t="s">
        <v>106</v>
      </c>
      <c r="C85" s="6" t="s">
        <v>21</v>
      </c>
      <c r="D85" s="6">
        <v>157</v>
      </c>
      <c r="E85" s="7" t="s">
        <v>107</v>
      </c>
      <c r="F85" s="8">
        <v>104.53</v>
      </c>
      <c r="G85" s="9">
        <f t="shared" si="0"/>
        <v>0.42769576604513782</v>
      </c>
      <c r="H85" s="9">
        <f t="shared" si="1"/>
        <v>15.287985157283451</v>
      </c>
      <c r="I85" s="9">
        <f t="shared" si="2"/>
        <v>119.81798515728346</v>
      </c>
      <c r="J85" s="10"/>
      <c r="K85" s="10"/>
      <c r="L85" s="11">
        <f t="shared" si="3"/>
        <v>119.81798515728346</v>
      </c>
      <c r="M85" s="10"/>
      <c r="N85" s="10"/>
      <c r="O85" s="14">
        <v>31.8</v>
      </c>
      <c r="P85" s="23">
        <v>320000</v>
      </c>
      <c r="Q85" s="24" t="s">
        <v>160</v>
      </c>
    </row>
    <row r="86" spans="1:17" ht="16.8" x14ac:dyDescent="0.3">
      <c r="A86" s="5" t="s">
        <v>105</v>
      </c>
      <c r="B86" s="6" t="s">
        <v>106</v>
      </c>
      <c r="C86" s="6" t="s">
        <v>21</v>
      </c>
      <c r="D86" s="6">
        <v>158</v>
      </c>
      <c r="E86" s="7" t="s">
        <v>108</v>
      </c>
      <c r="F86" s="8">
        <v>58.4</v>
      </c>
      <c r="G86" s="9">
        <f t="shared" si="0"/>
        <v>0.23894989703468905</v>
      </c>
      <c r="H86" s="9">
        <f t="shared" si="1"/>
        <v>8.54126406950496</v>
      </c>
      <c r="I86" s="9">
        <f t="shared" si="2"/>
        <v>66.941264069504953</v>
      </c>
      <c r="J86" s="10"/>
      <c r="K86" s="10"/>
      <c r="L86" s="11">
        <f t="shared" si="3"/>
        <v>66.941264069504953</v>
      </c>
      <c r="M86" s="10"/>
      <c r="N86" s="10"/>
      <c r="O86" s="12"/>
      <c r="P86" s="23">
        <v>145000</v>
      </c>
    </row>
    <row r="87" spans="1:17" ht="16.8" x14ac:dyDescent="0.3">
      <c r="A87" s="5" t="s">
        <v>105</v>
      </c>
      <c r="B87" s="6" t="s">
        <v>106</v>
      </c>
      <c r="C87" s="6" t="s">
        <v>21</v>
      </c>
      <c r="D87" s="6">
        <v>159</v>
      </c>
      <c r="E87" s="7" t="s">
        <v>109</v>
      </c>
      <c r="F87" s="8">
        <v>56.06</v>
      </c>
      <c r="G87" s="9">
        <f t="shared" si="0"/>
        <v>0.22937553472199779</v>
      </c>
      <c r="H87" s="9">
        <f t="shared" si="1"/>
        <v>8.1990284886378113</v>
      </c>
      <c r="I87" s="9">
        <f t="shared" si="2"/>
        <v>64.25902848863781</v>
      </c>
      <c r="J87" s="10"/>
      <c r="K87" s="10"/>
      <c r="L87" s="11">
        <f t="shared" si="3"/>
        <v>64.25902848863781</v>
      </c>
      <c r="M87" s="10"/>
      <c r="N87" s="10"/>
      <c r="O87" s="12"/>
      <c r="P87" s="23" t="s">
        <v>151</v>
      </c>
    </row>
    <row r="88" spans="1:17" ht="16.8" x14ac:dyDescent="0.3">
      <c r="A88" s="5" t="s">
        <v>105</v>
      </c>
      <c r="B88" s="6" t="s">
        <v>106</v>
      </c>
      <c r="C88" s="6" t="s">
        <v>21</v>
      </c>
      <c r="D88" s="6">
        <v>160</v>
      </c>
      <c r="E88" s="7" t="s">
        <v>110</v>
      </c>
      <c r="F88" s="8">
        <v>56.06</v>
      </c>
      <c r="G88" s="9">
        <f t="shared" si="0"/>
        <v>0.22937553472199779</v>
      </c>
      <c r="H88" s="9">
        <f t="shared" si="1"/>
        <v>8.1990284886378113</v>
      </c>
      <c r="I88" s="9">
        <f t="shared" si="2"/>
        <v>64.25902848863781</v>
      </c>
      <c r="J88" s="10"/>
      <c r="K88" s="10"/>
      <c r="L88" s="11">
        <f t="shared" si="3"/>
        <v>64.25902848863781</v>
      </c>
      <c r="M88" s="10"/>
      <c r="N88" s="10"/>
      <c r="O88" s="12"/>
      <c r="P88" s="23" t="s">
        <v>151</v>
      </c>
    </row>
    <row r="89" spans="1:17" ht="16.8" x14ac:dyDescent="0.3">
      <c r="A89" s="5" t="s">
        <v>105</v>
      </c>
      <c r="B89" s="6" t="s">
        <v>106</v>
      </c>
      <c r="C89" s="6" t="s">
        <v>21</v>
      </c>
      <c r="D89" s="6">
        <v>161</v>
      </c>
      <c r="E89" s="7" t="s">
        <v>111</v>
      </c>
      <c r="F89" s="8">
        <v>28.033000000000001</v>
      </c>
      <c r="G89" s="9">
        <f t="shared" si="0"/>
        <v>0.11470004218447669</v>
      </c>
      <c r="H89" s="9">
        <f t="shared" si="1"/>
        <v>4.0999530078841193</v>
      </c>
      <c r="I89" s="9">
        <f t="shared" si="2"/>
        <v>32.132953007884119</v>
      </c>
      <c r="J89" s="10"/>
      <c r="K89" s="10"/>
      <c r="L89" s="11">
        <f t="shared" si="3"/>
        <v>32.132953007884119</v>
      </c>
      <c r="M89" s="10"/>
      <c r="N89" s="10"/>
      <c r="O89" s="12"/>
      <c r="P89" s="23" t="s">
        <v>151</v>
      </c>
    </row>
    <row r="90" spans="1:17" ht="16.8" x14ac:dyDescent="0.3">
      <c r="A90" s="5" t="s">
        <v>105</v>
      </c>
      <c r="B90" s="6" t="s">
        <v>106</v>
      </c>
      <c r="C90" s="6" t="s">
        <v>21</v>
      </c>
      <c r="D90" s="6">
        <v>162</v>
      </c>
      <c r="E90" s="7" t="s">
        <v>112</v>
      </c>
      <c r="F90" s="8">
        <v>94.47</v>
      </c>
      <c r="G90" s="9">
        <f t="shared" si="0"/>
        <v>0.38653419131621702</v>
      </c>
      <c r="H90" s="9">
        <f t="shared" si="1"/>
        <v>13.816664668598179</v>
      </c>
      <c r="I90" s="9">
        <f t="shared" si="2"/>
        <v>108.28666466859818</v>
      </c>
      <c r="J90" s="10"/>
      <c r="K90" s="10"/>
      <c r="L90" s="11">
        <f t="shared" si="3"/>
        <v>108.28666466859818</v>
      </c>
      <c r="M90" s="10"/>
      <c r="N90" s="10"/>
      <c r="O90" s="12"/>
      <c r="P90" s="23" t="s">
        <v>151</v>
      </c>
    </row>
    <row r="91" spans="1:17" ht="16.8" x14ac:dyDescent="0.3">
      <c r="A91" s="5" t="s">
        <v>105</v>
      </c>
      <c r="B91" s="6" t="s">
        <v>106</v>
      </c>
      <c r="C91" s="6" t="s">
        <v>21</v>
      </c>
      <c r="D91" s="6">
        <v>163</v>
      </c>
      <c r="E91" s="7" t="s">
        <v>113</v>
      </c>
      <c r="F91" s="8">
        <v>61.4</v>
      </c>
      <c r="G91" s="9">
        <f t="shared" si="0"/>
        <v>0.25122472051249845</v>
      </c>
      <c r="H91" s="9">
        <f t="shared" si="1"/>
        <v>8.9800276347192565</v>
      </c>
      <c r="I91" s="9">
        <f t="shared" si="2"/>
        <v>70.380027634719255</v>
      </c>
      <c r="J91" s="10"/>
      <c r="K91" s="10"/>
      <c r="L91" s="11">
        <f t="shared" si="3"/>
        <v>70.380027634719255</v>
      </c>
      <c r="M91" s="10"/>
      <c r="N91" s="10"/>
      <c r="O91" s="12"/>
      <c r="P91" s="23" t="s">
        <v>151</v>
      </c>
    </row>
    <row r="92" spans="1:17" ht="16.8" x14ac:dyDescent="0.3">
      <c r="A92" s="5" t="s">
        <v>105</v>
      </c>
      <c r="B92" s="6" t="s">
        <v>106</v>
      </c>
      <c r="C92" s="6" t="s">
        <v>21</v>
      </c>
      <c r="D92" s="6">
        <v>164</v>
      </c>
      <c r="E92" s="7" t="s">
        <v>114</v>
      </c>
      <c r="F92" s="8">
        <v>97.48</v>
      </c>
      <c r="G92" s="9">
        <f t="shared" si="0"/>
        <v>0.39884993087228576</v>
      </c>
      <c r="H92" s="9">
        <f t="shared" si="1"/>
        <v>14.256890779029854</v>
      </c>
      <c r="I92" s="9">
        <f t="shared" si="2"/>
        <v>111.73689077902986</v>
      </c>
      <c r="J92" s="10"/>
      <c r="K92" s="10"/>
      <c r="L92" s="11">
        <f t="shared" si="3"/>
        <v>111.73689077902986</v>
      </c>
      <c r="M92" s="10"/>
      <c r="N92" s="10"/>
      <c r="O92" s="12"/>
      <c r="P92" s="23" t="s">
        <v>151</v>
      </c>
    </row>
    <row r="93" spans="1:17" ht="16.8" x14ac:dyDescent="0.3">
      <c r="A93" s="5" t="s">
        <v>105</v>
      </c>
      <c r="B93" s="6" t="s">
        <v>106</v>
      </c>
      <c r="C93" s="6" t="s">
        <v>21</v>
      </c>
      <c r="D93" s="6">
        <v>165</v>
      </c>
      <c r="E93" s="7" t="s">
        <v>115</v>
      </c>
      <c r="F93" s="8">
        <v>106.56</v>
      </c>
      <c r="G93" s="9">
        <f t="shared" si="0"/>
        <v>0.43600172993178882</v>
      </c>
      <c r="H93" s="9">
        <f t="shared" si="1"/>
        <v>15.584881836411791</v>
      </c>
      <c r="I93" s="9">
        <f t="shared" si="2"/>
        <v>122.1448818364118</v>
      </c>
      <c r="J93" s="10"/>
      <c r="K93" s="10"/>
      <c r="L93" s="11">
        <f t="shared" si="3"/>
        <v>122.1448818364118</v>
      </c>
      <c r="M93" s="10"/>
      <c r="N93" s="10"/>
      <c r="O93" s="12"/>
      <c r="P93" s="23" t="s">
        <v>151</v>
      </c>
    </row>
    <row r="94" spans="1:17" ht="16.8" x14ac:dyDescent="0.3">
      <c r="A94" s="5" t="s">
        <v>105</v>
      </c>
      <c r="B94" s="6">
        <v>1</v>
      </c>
      <c r="C94" s="6" t="s">
        <v>29</v>
      </c>
      <c r="D94" s="6">
        <v>166</v>
      </c>
      <c r="E94" s="7" t="s">
        <v>116</v>
      </c>
      <c r="F94" s="8">
        <v>63.67</v>
      </c>
      <c r="G94" s="9">
        <f t="shared" si="0"/>
        <v>0.26051267027737418</v>
      </c>
      <c r="H94" s="9">
        <f t="shared" si="1"/>
        <v>9.3120253990647388</v>
      </c>
      <c r="I94" s="9">
        <f t="shared" si="2"/>
        <v>72.982025399064739</v>
      </c>
      <c r="J94" s="10"/>
      <c r="K94" s="10"/>
      <c r="L94" s="11">
        <f t="shared" si="3"/>
        <v>72.982025399064739</v>
      </c>
      <c r="M94" s="10"/>
      <c r="N94" s="10"/>
      <c r="O94" s="12"/>
      <c r="P94" s="23" t="s">
        <v>151</v>
      </c>
    </row>
    <row r="95" spans="1:17" ht="17.399999999999999" customHeight="1" x14ac:dyDescent="0.3">
      <c r="A95" s="5" t="s">
        <v>105</v>
      </c>
      <c r="B95" s="6" t="s">
        <v>106</v>
      </c>
      <c r="C95" s="6" t="s">
        <v>29</v>
      </c>
      <c r="D95" s="6">
        <v>167</v>
      </c>
      <c r="E95" s="7" t="s">
        <v>117</v>
      </c>
      <c r="F95" s="8">
        <v>56.06</v>
      </c>
      <c r="G95" s="9">
        <f t="shared" si="0"/>
        <v>0.22937553472199779</v>
      </c>
      <c r="H95" s="9">
        <f t="shared" si="1"/>
        <v>8.1990284886378113</v>
      </c>
      <c r="I95" s="9">
        <f t="shared" si="2"/>
        <v>64.25902848863781</v>
      </c>
      <c r="J95" s="10"/>
      <c r="K95" s="10"/>
      <c r="L95" s="11">
        <f t="shared" si="3"/>
        <v>64.25902848863781</v>
      </c>
      <c r="M95" s="10"/>
      <c r="N95" s="10"/>
      <c r="O95" s="12"/>
      <c r="P95" s="23">
        <v>135000</v>
      </c>
      <c r="Q95" s="24" t="s">
        <v>150</v>
      </c>
    </row>
    <row r="96" spans="1:17" s="59" customFormat="1" ht="16.8" customHeight="1" x14ac:dyDescent="0.3">
      <c r="A96" s="49" t="s">
        <v>105</v>
      </c>
      <c r="B96" s="50" t="s">
        <v>106</v>
      </c>
      <c r="C96" s="50" t="s">
        <v>29</v>
      </c>
      <c r="D96" s="50">
        <v>168</v>
      </c>
      <c r="E96" s="51" t="s">
        <v>118</v>
      </c>
      <c r="F96" s="52">
        <v>28.03</v>
      </c>
      <c r="G96" s="53">
        <f t="shared" si="0"/>
        <v>0.11468776736099889</v>
      </c>
      <c r="H96" s="53">
        <f t="shared" si="1"/>
        <v>4.0995142443189057</v>
      </c>
      <c r="I96" s="53">
        <f t="shared" si="2"/>
        <v>32.129514244318905</v>
      </c>
      <c r="J96" s="54"/>
      <c r="K96" s="54"/>
      <c r="L96" s="55">
        <f t="shared" si="3"/>
        <v>32.129514244318905</v>
      </c>
      <c r="M96" s="54"/>
      <c r="N96" s="54"/>
      <c r="O96" s="56"/>
      <c r="P96" s="57" t="s">
        <v>158</v>
      </c>
      <c r="Q96" s="58"/>
    </row>
    <row r="97" spans="1:17" ht="16.8" x14ac:dyDescent="0.3">
      <c r="A97" s="5" t="s">
        <v>105</v>
      </c>
      <c r="B97" s="6" t="s">
        <v>106</v>
      </c>
      <c r="C97" s="6" t="s">
        <v>29</v>
      </c>
      <c r="D97" s="6">
        <v>169</v>
      </c>
      <c r="E97" s="7" t="s">
        <v>119</v>
      </c>
      <c r="F97" s="8">
        <v>56.12</v>
      </c>
      <c r="G97" s="9">
        <f t="shared" si="0"/>
        <v>0.22962103119155394</v>
      </c>
      <c r="H97" s="9">
        <f t="shared" si="1"/>
        <v>8.2078037599420952</v>
      </c>
      <c r="I97" s="9">
        <f t="shared" si="2"/>
        <v>64.3278037599421</v>
      </c>
      <c r="J97" s="10"/>
      <c r="K97" s="10"/>
      <c r="L97" s="11">
        <f t="shared" si="3"/>
        <v>64.3278037599421</v>
      </c>
      <c r="M97" s="10"/>
      <c r="N97" s="10"/>
      <c r="O97" s="12"/>
      <c r="P97" s="23">
        <v>135000</v>
      </c>
      <c r="Q97" s="24" t="s">
        <v>150</v>
      </c>
    </row>
    <row r="98" spans="1:17" ht="16.8" x14ac:dyDescent="0.3">
      <c r="A98" s="5" t="s">
        <v>105</v>
      </c>
      <c r="B98" s="6" t="s">
        <v>106</v>
      </c>
      <c r="C98" s="6" t="s">
        <v>29</v>
      </c>
      <c r="D98" s="6">
        <v>170</v>
      </c>
      <c r="E98" s="7" t="s">
        <v>120</v>
      </c>
      <c r="F98" s="8">
        <v>61.74</v>
      </c>
      <c r="G98" s="9">
        <f t="shared" si="0"/>
        <v>0.25261586717331685</v>
      </c>
      <c r="H98" s="9">
        <f t="shared" si="1"/>
        <v>9.029754172110211</v>
      </c>
      <c r="I98" s="9">
        <f t="shared" si="2"/>
        <v>70.769754172110211</v>
      </c>
      <c r="J98" s="10"/>
      <c r="K98" s="10"/>
      <c r="L98" s="11">
        <f t="shared" si="3"/>
        <v>70.769754172110211</v>
      </c>
      <c r="M98" s="10"/>
      <c r="N98" s="10"/>
      <c r="O98" s="12"/>
      <c r="P98" s="23">
        <v>142000</v>
      </c>
    </row>
    <row r="99" spans="1:17" ht="16.8" x14ac:dyDescent="0.3">
      <c r="A99" s="5" t="s">
        <v>105</v>
      </c>
      <c r="B99" s="6" t="s">
        <v>106</v>
      </c>
      <c r="C99" s="6" t="s">
        <v>29</v>
      </c>
      <c r="D99" s="6">
        <v>171</v>
      </c>
      <c r="E99" s="7" t="s">
        <v>121</v>
      </c>
      <c r="F99" s="8">
        <v>74.3</v>
      </c>
      <c r="G99" s="9">
        <f t="shared" si="0"/>
        <v>0.30400646146707871</v>
      </c>
      <c r="H99" s="9">
        <f t="shared" si="1"/>
        <v>10.866710965140729</v>
      </c>
      <c r="I99" s="9">
        <f t="shared" si="2"/>
        <v>85.166710965140723</v>
      </c>
      <c r="J99" s="10"/>
      <c r="K99" s="10"/>
      <c r="L99" s="11">
        <f t="shared" si="3"/>
        <v>85.166710965140723</v>
      </c>
      <c r="M99" s="10"/>
      <c r="N99" s="10"/>
      <c r="O99" s="14">
        <v>31.49</v>
      </c>
      <c r="P99" s="23">
        <v>190000</v>
      </c>
    </row>
    <row r="100" spans="1:17" ht="16.8" x14ac:dyDescent="0.3">
      <c r="A100" s="5" t="s">
        <v>105</v>
      </c>
      <c r="B100" s="6" t="s">
        <v>106</v>
      </c>
      <c r="C100" s="6" t="s">
        <v>29</v>
      </c>
      <c r="D100" s="6">
        <v>172</v>
      </c>
      <c r="E100" s="7" t="s">
        <v>122</v>
      </c>
      <c r="F100" s="8">
        <v>63.78</v>
      </c>
      <c r="G100" s="9">
        <f t="shared" si="0"/>
        <v>0.2609627471382272</v>
      </c>
      <c r="H100" s="9">
        <f t="shared" si="1"/>
        <v>9.3281133964559313</v>
      </c>
      <c r="I100" s="9">
        <f t="shared" si="2"/>
        <v>73.108113396455934</v>
      </c>
      <c r="J100" s="10"/>
      <c r="K100" s="10"/>
      <c r="L100" s="11">
        <f t="shared" si="3"/>
        <v>73.108113396455934</v>
      </c>
      <c r="M100" s="10"/>
      <c r="N100" s="10"/>
      <c r="O100" s="14">
        <v>8.24</v>
      </c>
      <c r="P100" s="23">
        <v>190000</v>
      </c>
    </row>
    <row r="101" spans="1:17" ht="16.8" x14ac:dyDescent="0.3">
      <c r="A101" s="5" t="s">
        <v>105</v>
      </c>
      <c r="B101" s="6" t="s">
        <v>106</v>
      </c>
      <c r="C101" s="6" t="s">
        <v>29</v>
      </c>
      <c r="D101" s="6">
        <v>173</v>
      </c>
      <c r="E101" s="7" t="s">
        <v>123</v>
      </c>
      <c r="F101" s="8">
        <v>63.66</v>
      </c>
      <c r="G101" s="9">
        <f t="shared" si="0"/>
        <v>0.26047175419911478</v>
      </c>
      <c r="H101" s="9">
        <f t="shared" si="1"/>
        <v>9.3105628538473564</v>
      </c>
      <c r="I101" s="9">
        <f t="shared" si="2"/>
        <v>72.970562853847355</v>
      </c>
      <c r="J101" s="10"/>
      <c r="K101" s="10"/>
      <c r="L101" s="11">
        <f t="shared" si="3"/>
        <v>72.970562853847355</v>
      </c>
      <c r="M101" s="10"/>
      <c r="N101" s="10"/>
      <c r="O101" s="12"/>
      <c r="P101" s="23" t="s">
        <v>151</v>
      </c>
    </row>
    <row r="102" spans="1:17" ht="16.8" x14ac:dyDescent="0.3">
      <c r="A102" s="5" t="s">
        <v>105</v>
      </c>
      <c r="B102" s="6" t="s">
        <v>106</v>
      </c>
      <c r="C102" s="6" t="s">
        <v>29</v>
      </c>
      <c r="D102" s="6">
        <v>174</v>
      </c>
      <c r="E102" s="7" t="s">
        <v>124</v>
      </c>
      <c r="F102" s="8">
        <v>63.55</v>
      </c>
      <c r="G102" s="9">
        <f t="shared" si="0"/>
        <v>0.26002167733826176</v>
      </c>
      <c r="H102" s="9">
        <f t="shared" si="1"/>
        <v>9.2944748564561674</v>
      </c>
      <c r="I102" s="9">
        <f t="shared" si="2"/>
        <v>72.844474856456159</v>
      </c>
      <c r="J102" s="10"/>
      <c r="K102" s="10"/>
      <c r="L102" s="11">
        <f t="shared" si="3"/>
        <v>72.844474856456159</v>
      </c>
      <c r="M102" s="10"/>
      <c r="N102" s="10"/>
      <c r="O102" s="12"/>
      <c r="P102" s="23" t="s">
        <v>151</v>
      </c>
    </row>
    <row r="103" spans="1:17" ht="16.8" x14ac:dyDescent="0.3">
      <c r="A103" s="5" t="s">
        <v>105</v>
      </c>
      <c r="B103" s="6" t="s">
        <v>106</v>
      </c>
      <c r="C103" s="6" t="s">
        <v>29</v>
      </c>
      <c r="D103" s="6">
        <v>175</v>
      </c>
      <c r="E103" s="7" t="s">
        <v>125</v>
      </c>
      <c r="F103" s="8">
        <v>63.67</v>
      </c>
      <c r="G103" s="9">
        <f t="shared" si="0"/>
        <v>0.26051267027737418</v>
      </c>
      <c r="H103" s="9">
        <f t="shared" si="1"/>
        <v>9.3120253990647388</v>
      </c>
      <c r="I103" s="9">
        <f t="shared" si="2"/>
        <v>72.982025399064739</v>
      </c>
      <c r="J103" s="10"/>
      <c r="K103" s="10"/>
      <c r="L103" s="11">
        <f t="shared" si="3"/>
        <v>72.982025399064739</v>
      </c>
      <c r="M103" s="10"/>
      <c r="N103" s="10"/>
      <c r="O103" s="12"/>
      <c r="P103" s="23" t="s">
        <v>150</v>
      </c>
    </row>
    <row r="104" spans="1:17" ht="16.8" x14ac:dyDescent="0.3">
      <c r="A104" s="5" t="s">
        <v>105</v>
      </c>
      <c r="B104" s="6" t="s">
        <v>106</v>
      </c>
      <c r="C104" s="6" t="s">
        <v>29</v>
      </c>
      <c r="D104" s="6">
        <v>176</v>
      </c>
      <c r="E104" s="7" t="s">
        <v>126</v>
      </c>
      <c r="F104" s="8">
        <v>31.15</v>
      </c>
      <c r="G104" s="9">
        <f t="shared" si="0"/>
        <v>0.1274535837779206</v>
      </c>
      <c r="H104" s="9">
        <f t="shared" si="1"/>
        <v>4.5558283521417717</v>
      </c>
      <c r="I104" s="9">
        <f t="shared" si="2"/>
        <v>35.705828352141772</v>
      </c>
      <c r="J104" s="10"/>
      <c r="K104" s="10"/>
      <c r="L104" s="11">
        <f t="shared" si="3"/>
        <v>35.705828352141772</v>
      </c>
      <c r="M104" s="10"/>
      <c r="N104" s="10"/>
      <c r="O104" s="12"/>
      <c r="P104" s="23" t="s">
        <v>151</v>
      </c>
    </row>
    <row r="105" spans="1:17" ht="16.8" x14ac:dyDescent="0.3">
      <c r="A105" s="5" t="s">
        <v>105</v>
      </c>
      <c r="B105" s="6" t="s">
        <v>106</v>
      </c>
      <c r="C105" s="6" t="s">
        <v>29</v>
      </c>
      <c r="D105" s="6">
        <v>177</v>
      </c>
      <c r="E105" s="7" t="s">
        <v>127</v>
      </c>
      <c r="F105" s="8">
        <v>30.69</v>
      </c>
      <c r="G105" s="9">
        <f t="shared" si="0"/>
        <v>0.12557144417798985</v>
      </c>
      <c r="H105" s="9">
        <f t="shared" si="1"/>
        <v>4.4885512721422467</v>
      </c>
      <c r="I105" s="9">
        <f t="shared" si="2"/>
        <v>35.178551272142251</v>
      </c>
      <c r="J105" s="10"/>
      <c r="K105" s="10"/>
      <c r="L105" s="11">
        <f t="shared" si="3"/>
        <v>35.178551272142251</v>
      </c>
      <c r="M105" s="10"/>
      <c r="N105" s="10"/>
      <c r="O105" s="12"/>
      <c r="P105" s="23" t="s">
        <v>151</v>
      </c>
    </row>
    <row r="106" spans="1:17" s="46" customFormat="1" ht="16.8" x14ac:dyDescent="0.3">
      <c r="A106" s="36" t="s">
        <v>128</v>
      </c>
      <c r="B106" s="37" t="s">
        <v>129</v>
      </c>
      <c r="C106" s="37" t="s">
        <v>21</v>
      </c>
      <c r="D106" s="37">
        <v>178</v>
      </c>
      <c r="E106" s="38" t="s">
        <v>130</v>
      </c>
      <c r="F106" s="39">
        <v>153.84</v>
      </c>
      <c r="G106" s="40">
        <f t="shared" si="0"/>
        <v>0.62945294794206452</v>
      </c>
      <c r="H106" s="40">
        <f t="shared" si="1"/>
        <v>22.499795624189098</v>
      </c>
      <c r="I106" s="40">
        <f t="shared" si="2"/>
        <v>176.33979562418909</v>
      </c>
      <c r="J106" s="41"/>
      <c r="K106" s="41"/>
      <c r="L106" s="42">
        <f t="shared" si="3"/>
        <v>176.33979562418909</v>
      </c>
      <c r="M106" s="41"/>
      <c r="N106" s="41"/>
      <c r="O106" s="43">
        <v>94.75</v>
      </c>
      <c r="P106" s="44" t="s">
        <v>151</v>
      </c>
      <c r="Q106" s="45"/>
    </row>
    <row r="107" spans="1:17" ht="16.8" x14ac:dyDescent="0.3">
      <c r="A107" s="5" t="s">
        <v>128</v>
      </c>
      <c r="B107" s="6" t="s">
        <v>129</v>
      </c>
      <c r="C107" s="6" t="s">
        <v>21</v>
      </c>
      <c r="D107" s="6">
        <v>179</v>
      </c>
      <c r="E107" s="7" t="s">
        <v>131</v>
      </c>
      <c r="F107" s="8">
        <v>61.38</v>
      </c>
      <c r="G107" s="9">
        <f t="shared" si="0"/>
        <v>0.2511428883559797</v>
      </c>
      <c r="H107" s="9">
        <f t="shared" si="1"/>
        <v>8.9771025442844934</v>
      </c>
      <c r="I107" s="9">
        <f t="shared" si="2"/>
        <v>70.357102544284501</v>
      </c>
      <c r="J107" s="10"/>
      <c r="K107" s="10"/>
      <c r="L107" s="11">
        <f t="shared" si="3"/>
        <v>70.357102544284501</v>
      </c>
      <c r="M107" s="10"/>
      <c r="N107" s="10"/>
      <c r="O107" s="12"/>
      <c r="P107" s="23">
        <v>150000</v>
      </c>
    </row>
    <row r="108" spans="1:17" ht="16.8" x14ac:dyDescent="0.3">
      <c r="A108" s="5" t="s">
        <v>128</v>
      </c>
      <c r="B108" s="6" t="s">
        <v>129</v>
      </c>
      <c r="C108" s="6" t="s">
        <v>21</v>
      </c>
      <c r="D108" s="6">
        <v>180</v>
      </c>
      <c r="E108" s="7" t="s">
        <v>132</v>
      </c>
      <c r="F108" s="8">
        <v>56.06</v>
      </c>
      <c r="G108" s="9">
        <f t="shared" si="0"/>
        <v>0.22937553472199779</v>
      </c>
      <c r="H108" s="9">
        <f t="shared" si="1"/>
        <v>8.1990284886378113</v>
      </c>
      <c r="I108" s="9">
        <f t="shared" si="2"/>
        <v>64.25902848863781</v>
      </c>
      <c r="J108" s="10"/>
      <c r="K108" s="10"/>
      <c r="L108" s="11">
        <f t="shared" si="3"/>
        <v>64.25902848863781</v>
      </c>
      <c r="M108" s="10"/>
      <c r="N108" s="10"/>
      <c r="O108" s="12"/>
      <c r="P108" s="23">
        <v>137000</v>
      </c>
    </row>
    <row r="109" spans="1:17" ht="16.8" x14ac:dyDescent="0.3">
      <c r="A109" s="5" t="s">
        <v>128</v>
      </c>
      <c r="B109" s="6" t="s">
        <v>129</v>
      </c>
      <c r="C109" s="6" t="s">
        <v>21</v>
      </c>
      <c r="D109" s="6">
        <v>181</v>
      </c>
      <c r="E109" s="7" t="s">
        <v>133</v>
      </c>
      <c r="F109" s="8">
        <v>56.06</v>
      </c>
      <c r="G109" s="9">
        <f t="shared" si="0"/>
        <v>0.22937553472199779</v>
      </c>
      <c r="H109" s="9">
        <f t="shared" si="1"/>
        <v>8.1990284886378113</v>
      </c>
      <c r="I109" s="9">
        <f t="shared" si="2"/>
        <v>64.25902848863781</v>
      </c>
      <c r="J109" s="10"/>
      <c r="K109" s="10"/>
      <c r="L109" s="11">
        <f t="shared" si="3"/>
        <v>64.25902848863781</v>
      </c>
      <c r="M109" s="10"/>
      <c r="N109" s="10"/>
      <c r="O109" s="12"/>
      <c r="P109" s="23">
        <v>137000</v>
      </c>
    </row>
    <row r="110" spans="1:17" ht="16.8" x14ac:dyDescent="0.3">
      <c r="A110" s="5" t="s">
        <v>128</v>
      </c>
      <c r="B110" s="6" t="s">
        <v>129</v>
      </c>
      <c r="C110" s="6" t="s">
        <v>21</v>
      </c>
      <c r="D110" s="6">
        <v>182</v>
      </c>
      <c r="E110" s="7" t="s">
        <v>134</v>
      </c>
      <c r="F110" s="8">
        <v>28.03</v>
      </c>
      <c r="G110" s="9">
        <f t="shared" si="0"/>
        <v>0.11468776736099889</v>
      </c>
      <c r="H110" s="9">
        <f t="shared" si="1"/>
        <v>4.0995142443189057</v>
      </c>
      <c r="I110" s="9">
        <f t="shared" si="2"/>
        <v>32.129514244318905</v>
      </c>
      <c r="J110" s="10"/>
      <c r="K110" s="10"/>
      <c r="L110" s="11">
        <f t="shared" si="3"/>
        <v>32.129514244318905</v>
      </c>
      <c r="M110" s="10"/>
      <c r="N110" s="10"/>
      <c r="O110" s="12"/>
      <c r="P110" s="23" t="s">
        <v>151</v>
      </c>
    </row>
    <row r="111" spans="1:17" ht="16.8" x14ac:dyDescent="0.3">
      <c r="A111" s="5" t="s">
        <v>128</v>
      </c>
      <c r="B111" s="6" t="s">
        <v>129</v>
      </c>
      <c r="C111" s="6" t="s">
        <v>21</v>
      </c>
      <c r="D111" s="6">
        <v>183</v>
      </c>
      <c r="E111" s="7" t="s">
        <v>135</v>
      </c>
      <c r="F111" s="8">
        <v>94.55</v>
      </c>
      <c r="G111" s="9">
        <f t="shared" si="0"/>
        <v>0.38686151994229195</v>
      </c>
      <c r="H111" s="9">
        <f t="shared" si="1"/>
        <v>13.828365030337226</v>
      </c>
      <c r="I111" s="9">
        <f t="shared" si="2"/>
        <v>108.37836503033722</v>
      </c>
      <c r="J111" s="10"/>
      <c r="K111" s="10"/>
      <c r="L111" s="11">
        <f t="shared" si="3"/>
        <v>108.37836503033722</v>
      </c>
      <c r="M111" s="10"/>
      <c r="N111" s="10"/>
      <c r="O111" s="12"/>
      <c r="P111" s="23" t="s">
        <v>151</v>
      </c>
    </row>
    <row r="112" spans="1:17" ht="16.8" x14ac:dyDescent="0.3">
      <c r="A112" s="5" t="s">
        <v>128</v>
      </c>
      <c r="B112" s="6" t="s">
        <v>129</v>
      </c>
      <c r="C112" s="6" t="s">
        <v>21</v>
      </c>
      <c r="D112" s="6">
        <v>184</v>
      </c>
      <c r="E112" s="7" t="s">
        <v>136</v>
      </c>
      <c r="F112" s="8">
        <v>61.27</v>
      </c>
      <c r="G112" s="9">
        <f t="shared" si="0"/>
        <v>0.25069281149512673</v>
      </c>
      <c r="H112" s="9">
        <f t="shared" si="1"/>
        <v>8.9610145468933062</v>
      </c>
      <c r="I112" s="9">
        <f t="shared" si="2"/>
        <v>70.231014546893306</v>
      </c>
      <c r="J112" s="10"/>
      <c r="K112" s="10"/>
      <c r="L112" s="11">
        <f t="shared" si="3"/>
        <v>70.231014546893306</v>
      </c>
      <c r="M112" s="10"/>
      <c r="N112" s="10"/>
      <c r="O112" s="12"/>
      <c r="P112" s="23" t="s">
        <v>151</v>
      </c>
    </row>
    <row r="113" spans="1:17" ht="16.8" x14ac:dyDescent="0.3">
      <c r="A113" s="5" t="s">
        <v>128</v>
      </c>
      <c r="B113" s="6" t="s">
        <v>129</v>
      </c>
      <c r="C113" s="6" t="s">
        <v>21</v>
      </c>
      <c r="D113" s="6">
        <v>185</v>
      </c>
      <c r="E113" s="7" t="s">
        <v>137</v>
      </c>
      <c r="F113" s="8">
        <v>95.5</v>
      </c>
      <c r="G113" s="9">
        <f t="shared" si="0"/>
        <v>0.3907485473769316</v>
      </c>
      <c r="H113" s="9">
        <f t="shared" si="1"/>
        <v>13.96730682598842</v>
      </c>
      <c r="I113" s="9">
        <f t="shared" si="2"/>
        <v>109.46730682598842</v>
      </c>
      <c r="J113" s="10"/>
      <c r="K113" s="10"/>
      <c r="L113" s="11">
        <f t="shared" si="3"/>
        <v>109.46730682598842</v>
      </c>
      <c r="M113" s="10"/>
      <c r="N113" s="10"/>
      <c r="O113" s="12"/>
      <c r="P113" s="23" t="s">
        <v>150</v>
      </c>
    </row>
    <row r="114" spans="1:17" ht="16.8" x14ac:dyDescent="0.3">
      <c r="A114" s="5" t="s">
        <v>128</v>
      </c>
      <c r="B114" s="6" t="s">
        <v>129</v>
      </c>
      <c r="C114" s="6" t="s">
        <v>29</v>
      </c>
      <c r="D114" s="6">
        <v>186</v>
      </c>
      <c r="E114" s="7" t="s">
        <v>138</v>
      </c>
      <c r="F114" s="8">
        <v>63.67</v>
      </c>
      <c r="G114" s="9">
        <f t="shared" si="0"/>
        <v>0.26051267027737418</v>
      </c>
      <c r="H114" s="9">
        <f t="shared" si="1"/>
        <v>9.3120253990647388</v>
      </c>
      <c r="I114" s="9">
        <f t="shared" si="2"/>
        <v>72.982025399064739</v>
      </c>
      <c r="J114" s="10"/>
      <c r="K114" s="10"/>
      <c r="L114" s="11">
        <f t="shared" si="3"/>
        <v>72.982025399064739</v>
      </c>
      <c r="M114" s="10"/>
      <c r="N114" s="10"/>
      <c r="O114" s="12"/>
      <c r="P114" s="23">
        <v>189800</v>
      </c>
    </row>
    <row r="115" spans="1:17" ht="16.8" x14ac:dyDescent="0.3">
      <c r="A115" s="5" t="s">
        <v>128</v>
      </c>
      <c r="B115" s="6" t="s">
        <v>129</v>
      </c>
      <c r="C115" s="6" t="s">
        <v>29</v>
      </c>
      <c r="D115" s="6">
        <v>187</v>
      </c>
      <c r="E115" s="7" t="s">
        <v>139</v>
      </c>
      <c r="F115" s="8">
        <v>56.06</v>
      </c>
      <c r="G115" s="9">
        <f t="shared" si="0"/>
        <v>0.22937553472199779</v>
      </c>
      <c r="H115" s="9">
        <f t="shared" si="1"/>
        <v>8.1990284886378113</v>
      </c>
      <c r="I115" s="9">
        <f t="shared" si="2"/>
        <v>64.25902848863781</v>
      </c>
      <c r="J115" s="10"/>
      <c r="K115" s="10"/>
      <c r="L115" s="11">
        <f t="shared" si="3"/>
        <v>64.25902848863781</v>
      </c>
      <c r="M115" s="10"/>
      <c r="N115" s="10"/>
      <c r="O115" s="12"/>
      <c r="P115" s="23">
        <v>137000</v>
      </c>
    </row>
    <row r="116" spans="1:17" ht="16.8" x14ac:dyDescent="0.3">
      <c r="A116" s="5" t="s">
        <v>128</v>
      </c>
      <c r="B116" s="6" t="s">
        <v>129</v>
      </c>
      <c r="C116" s="6" t="s">
        <v>29</v>
      </c>
      <c r="D116" s="6">
        <v>188</v>
      </c>
      <c r="E116" s="7" t="s">
        <v>140</v>
      </c>
      <c r="F116" s="8">
        <v>28.03</v>
      </c>
      <c r="G116" s="9">
        <f t="shared" si="0"/>
        <v>0.11468776736099889</v>
      </c>
      <c r="H116" s="9">
        <f t="shared" si="1"/>
        <v>4.0995142443189057</v>
      </c>
      <c r="I116" s="9">
        <f t="shared" si="2"/>
        <v>32.129514244318905</v>
      </c>
      <c r="J116" s="10"/>
      <c r="K116" s="10"/>
      <c r="L116" s="11">
        <f t="shared" si="3"/>
        <v>32.129514244318905</v>
      </c>
      <c r="M116" s="10"/>
      <c r="N116" s="10"/>
      <c r="O116" s="12"/>
      <c r="P116" s="23">
        <v>80000</v>
      </c>
    </row>
    <row r="117" spans="1:17" ht="16.8" x14ac:dyDescent="0.3">
      <c r="A117" s="5" t="s">
        <v>128</v>
      </c>
      <c r="B117" s="6" t="s">
        <v>129</v>
      </c>
      <c r="C117" s="6" t="s">
        <v>29</v>
      </c>
      <c r="D117" s="6">
        <v>189</v>
      </c>
      <c r="E117" s="7" t="s">
        <v>141</v>
      </c>
      <c r="F117" s="8">
        <v>58.04</v>
      </c>
      <c r="G117" s="9">
        <f t="shared" si="0"/>
        <v>0.23747691821735195</v>
      </c>
      <c r="H117" s="9">
        <f t="shared" si="1"/>
        <v>8.4886124416792459</v>
      </c>
      <c r="I117" s="9">
        <f t="shared" si="2"/>
        <v>66.528612441679243</v>
      </c>
      <c r="J117" s="10"/>
      <c r="K117" s="10"/>
      <c r="L117" s="11">
        <f t="shared" si="3"/>
        <v>66.528612441679243</v>
      </c>
      <c r="M117" s="10"/>
      <c r="N117" s="10"/>
      <c r="O117" s="12"/>
      <c r="P117" s="23">
        <v>145000</v>
      </c>
    </row>
    <row r="118" spans="1:17" ht="16.8" x14ac:dyDescent="0.3">
      <c r="A118" s="5" t="s">
        <v>128</v>
      </c>
      <c r="B118" s="6" t="s">
        <v>129</v>
      </c>
      <c r="C118" s="6" t="s">
        <v>29</v>
      </c>
      <c r="D118" s="6">
        <v>190</v>
      </c>
      <c r="E118" s="7" t="s">
        <v>142</v>
      </c>
      <c r="F118" s="8">
        <v>64.37</v>
      </c>
      <c r="G118" s="9">
        <f t="shared" si="0"/>
        <v>0.26337679575552969</v>
      </c>
      <c r="H118" s="9">
        <f t="shared" si="1"/>
        <v>9.4144035642814075</v>
      </c>
      <c r="I118" s="9">
        <f t="shared" si="2"/>
        <v>73.784403564281405</v>
      </c>
      <c r="J118" s="10"/>
      <c r="K118" s="10"/>
      <c r="L118" s="11">
        <f t="shared" si="3"/>
        <v>73.784403564281405</v>
      </c>
      <c r="M118" s="10"/>
      <c r="N118" s="10"/>
      <c r="O118" s="12"/>
      <c r="P118" s="23">
        <v>157000</v>
      </c>
    </row>
    <row r="119" spans="1:17" ht="16.8" x14ac:dyDescent="0.3">
      <c r="A119" s="5" t="s">
        <v>128</v>
      </c>
      <c r="B119" s="6" t="s">
        <v>129</v>
      </c>
      <c r="C119" s="6" t="s">
        <v>29</v>
      </c>
      <c r="D119" s="6">
        <v>191</v>
      </c>
      <c r="E119" s="7" t="s">
        <v>143</v>
      </c>
      <c r="F119" s="8">
        <v>80.55</v>
      </c>
      <c r="G119" s="9">
        <f t="shared" si="0"/>
        <v>0.32957901037918158</v>
      </c>
      <c r="H119" s="9">
        <f t="shared" si="1"/>
        <v>11.780801726003846</v>
      </c>
      <c r="I119" s="9">
        <f t="shared" si="2"/>
        <v>92.330801726003841</v>
      </c>
      <c r="J119" s="10"/>
      <c r="K119" s="10"/>
      <c r="L119" s="11">
        <f t="shared" si="3"/>
        <v>92.330801726003841</v>
      </c>
      <c r="M119" s="10"/>
      <c r="N119" s="10"/>
      <c r="O119" s="14">
        <v>110.47</v>
      </c>
      <c r="P119" s="23">
        <v>270000</v>
      </c>
    </row>
    <row r="120" spans="1:17" ht="16.8" x14ac:dyDescent="0.3">
      <c r="A120" s="5" t="s">
        <v>128</v>
      </c>
      <c r="B120" s="6" t="s">
        <v>129</v>
      </c>
      <c r="C120" s="6" t="s">
        <v>29</v>
      </c>
      <c r="D120" s="6">
        <v>192</v>
      </c>
      <c r="E120" s="7" t="s">
        <v>144</v>
      </c>
      <c r="F120" s="8">
        <v>69.5</v>
      </c>
      <c r="G120" s="9">
        <f t="shared" si="0"/>
        <v>0.28436674390258371</v>
      </c>
      <c r="H120" s="9">
        <f t="shared" si="1"/>
        <v>10.164689260797855</v>
      </c>
      <c r="I120" s="9">
        <f t="shared" si="2"/>
        <v>79.664689260797857</v>
      </c>
      <c r="J120" s="10"/>
      <c r="K120" s="10"/>
      <c r="L120" s="11">
        <f t="shared" si="3"/>
        <v>79.664689260797857</v>
      </c>
      <c r="M120" s="10"/>
      <c r="N120" s="10"/>
      <c r="O120" s="12"/>
      <c r="P120" s="23">
        <v>195000</v>
      </c>
      <c r="Q120" s="24" t="s">
        <v>153</v>
      </c>
    </row>
    <row r="121" spans="1:17" ht="16.8" x14ac:dyDescent="0.3">
      <c r="A121" s="5" t="s">
        <v>128</v>
      </c>
      <c r="B121" s="6" t="s">
        <v>129</v>
      </c>
      <c r="C121" s="6" t="s">
        <v>29</v>
      </c>
      <c r="D121" s="6">
        <v>193</v>
      </c>
      <c r="E121" s="7" t="s">
        <v>145</v>
      </c>
      <c r="F121" s="8">
        <v>63.74</v>
      </c>
      <c r="G121" s="9">
        <f t="shared" si="0"/>
        <v>0.26079908282518971</v>
      </c>
      <c r="H121" s="9">
        <f t="shared" si="1"/>
        <v>9.3222632155864051</v>
      </c>
      <c r="I121" s="9">
        <f t="shared" si="2"/>
        <v>73.062263215586412</v>
      </c>
      <c r="J121" s="10"/>
      <c r="K121" s="10"/>
      <c r="L121" s="11">
        <f t="shared" si="3"/>
        <v>73.062263215586412</v>
      </c>
      <c r="M121" s="10"/>
      <c r="N121" s="10"/>
      <c r="O121" s="12"/>
      <c r="P121" s="23">
        <v>189800</v>
      </c>
    </row>
    <row r="122" spans="1:17" ht="16.8" x14ac:dyDescent="0.3">
      <c r="A122" s="5" t="s">
        <v>128</v>
      </c>
      <c r="B122" s="6" t="s">
        <v>129</v>
      </c>
      <c r="C122" s="6" t="s">
        <v>29</v>
      </c>
      <c r="D122" s="6">
        <v>194</v>
      </c>
      <c r="E122" s="7" t="s">
        <v>146</v>
      </c>
      <c r="F122" s="8">
        <v>61.47</v>
      </c>
      <c r="G122" s="9">
        <f t="shared" si="0"/>
        <v>0.25151113306031397</v>
      </c>
      <c r="H122" s="9">
        <f t="shared" si="1"/>
        <v>8.9902654512409228</v>
      </c>
      <c r="I122" s="9">
        <f t="shared" si="2"/>
        <v>70.460265451240929</v>
      </c>
      <c r="J122" s="10"/>
      <c r="K122" s="10"/>
      <c r="L122" s="11">
        <f t="shared" si="3"/>
        <v>70.460265451240929</v>
      </c>
      <c r="M122" s="10"/>
      <c r="N122" s="10"/>
      <c r="O122" s="12"/>
      <c r="P122" s="23" t="s">
        <v>150</v>
      </c>
    </row>
    <row r="123" spans="1:17" ht="16.8" x14ac:dyDescent="0.3">
      <c r="A123" s="5" t="s">
        <v>128</v>
      </c>
      <c r="B123" s="6" t="s">
        <v>129</v>
      </c>
      <c r="C123" s="6" t="s">
        <v>29</v>
      </c>
      <c r="D123" s="6">
        <v>195</v>
      </c>
      <c r="E123" s="7" t="s">
        <v>147</v>
      </c>
      <c r="F123" s="8">
        <v>30.47</v>
      </c>
      <c r="G123" s="9">
        <f t="shared" si="0"/>
        <v>0.12467129045628381</v>
      </c>
      <c r="H123" s="9">
        <f t="shared" si="1"/>
        <v>4.4563752773598653</v>
      </c>
      <c r="I123" s="9">
        <f t="shared" si="2"/>
        <v>34.926375277359867</v>
      </c>
      <c r="J123" s="10"/>
      <c r="K123" s="10"/>
      <c r="L123" s="11">
        <f t="shared" si="3"/>
        <v>34.926375277359867</v>
      </c>
      <c r="M123" s="10"/>
      <c r="N123" s="10"/>
      <c r="O123" s="12"/>
      <c r="P123" s="23" t="s">
        <v>150</v>
      </c>
    </row>
    <row r="124" spans="1:17" ht="16.8" x14ac:dyDescent="0.3">
      <c r="A124" s="5" t="s">
        <v>128</v>
      </c>
      <c r="B124" s="6" t="s">
        <v>129</v>
      </c>
      <c r="C124" s="6" t="s">
        <v>29</v>
      </c>
      <c r="D124" s="6">
        <v>196</v>
      </c>
      <c r="E124" s="7" t="s">
        <v>148</v>
      </c>
      <c r="F124" s="8">
        <v>30.47</v>
      </c>
      <c r="G124" s="9">
        <f t="shared" si="0"/>
        <v>0.12467129045628381</v>
      </c>
      <c r="H124" s="9">
        <f t="shared" si="1"/>
        <v>4.4563752773598653</v>
      </c>
      <c r="I124" s="9">
        <f t="shared" si="2"/>
        <v>34.926375277359867</v>
      </c>
      <c r="J124" s="10"/>
      <c r="K124" s="10"/>
      <c r="L124" s="11">
        <f t="shared" si="3"/>
        <v>34.926375277359867</v>
      </c>
      <c r="M124" s="10"/>
      <c r="N124" s="10"/>
      <c r="O124" s="12"/>
      <c r="P124" s="23" t="s">
        <v>151</v>
      </c>
    </row>
    <row r="125" spans="1:17" ht="15.75" customHeight="1" x14ac:dyDescent="0.3">
      <c r="P125" s="23"/>
    </row>
    <row r="210" spans="16:16" ht="15.75" customHeight="1" x14ac:dyDescent="0.3">
      <c r="P210" s="62" t="s">
        <v>151</v>
      </c>
    </row>
  </sheetData>
  <mergeCells count="3">
    <mergeCell ref="A1:P1"/>
    <mergeCell ref="E2:E3"/>
    <mergeCell ref="A5:O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2025-10-25T08:13:02Z</dcterms:modified>
</cp:coreProperties>
</file>