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amira\"/>
    </mc:Choice>
  </mc:AlternateContent>
  <xr:revisionPtr revIDLastSave="0" documentId="13_ncr:1_{F2449C9A-F375-4C51-A777-01CA44F139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2" i="1" l="1"/>
  <c r="H82" i="1" s="1"/>
  <c r="I82" i="1" s="1"/>
  <c r="L82" i="1" s="1"/>
  <c r="G81" i="1"/>
  <c r="H81" i="1" s="1"/>
  <c r="I81" i="1" s="1"/>
  <c r="L81" i="1" s="1"/>
  <c r="G80" i="1"/>
  <c r="H80" i="1" s="1"/>
  <c r="I80" i="1" s="1"/>
  <c r="L80" i="1" s="1"/>
  <c r="G79" i="1"/>
  <c r="H79" i="1" s="1"/>
  <c r="I79" i="1" s="1"/>
  <c r="L79" i="1" s="1"/>
  <c r="G78" i="1"/>
  <c r="H78" i="1" s="1"/>
  <c r="I78" i="1" s="1"/>
  <c r="L78" i="1" s="1"/>
  <c r="G77" i="1"/>
  <c r="H77" i="1" s="1"/>
  <c r="I77" i="1" s="1"/>
  <c r="L77" i="1" s="1"/>
  <c r="G76" i="1"/>
  <c r="H76" i="1" s="1"/>
  <c r="I76" i="1" s="1"/>
  <c r="L76" i="1" s="1"/>
  <c r="G75" i="1"/>
  <c r="H75" i="1" s="1"/>
  <c r="I75" i="1" s="1"/>
  <c r="L75" i="1" s="1"/>
  <c r="G74" i="1"/>
  <c r="H74" i="1" s="1"/>
  <c r="I74" i="1" s="1"/>
  <c r="L74" i="1" s="1"/>
  <c r="G73" i="1"/>
  <c r="H73" i="1" s="1"/>
  <c r="I73" i="1" s="1"/>
  <c r="L73" i="1" s="1"/>
  <c r="G72" i="1"/>
  <c r="H72" i="1" s="1"/>
  <c r="I72" i="1" s="1"/>
  <c r="L72" i="1" s="1"/>
  <c r="G71" i="1"/>
  <c r="H71" i="1" s="1"/>
  <c r="I71" i="1" s="1"/>
  <c r="L71" i="1" s="1"/>
  <c r="G70" i="1"/>
  <c r="H70" i="1" s="1"/>
  <c r="I70" i="1" s="1"/>
  <c r="L70" i="1" s="1"/>
  <c r="G69" i="1"/>
  <c r="H69" i="1" s="1"/>
  <c r="I69" i="1" s="1"/>
  <c r="L69" i="1" s="1"/>
  <c r="G68" i="1"/>
  <c r="H68" i="1" s="1"/>
  <c r="I68" i="1" s="1"/>
  <c r="L68" i="1" s="1"/>
  <c r="G67" i="1"/>
  <c r="H67" i="1" s="1"/>
  <c r="I67" i="1" s="1"/>
  <c r="L67" i="1" s="1"/>
  <c r="G66" i="1"/>
  <c r="H66" i="1" s="1"/>
  <c r="I66" i="1" s="1"/>
  <c r="L66" i="1" s="1"/>
  <c r="G65" i="1"/>
  <c r="H65" i="1" s="1"/>
  <c r="I65" i="1" s="1"/>
  <c r="L65" i="1" s="1"/>
  <c r="G64" i="1"/>
  <c r="H64" i="1" s="1"/>
  <c r="I64" i="1" s="1"/>
  <c r="L64" i="1" s="1"/>
  <c r="G63" i="1"/>
  <c r="H63" i="1" s="1"/>
  <c r="I63" i="1" s="1"/>
  <c r="L63" i="1" s="1"/>
  <c r="G62" i="1"/>
  <c r="H62" i="1" s="1"/>
  <c r="I62" i="1" s="1"/>
  <c r="L62" i="1" s="1"/>
  <c r="G61" i="1"/>
  <c r="H61" i="1" s="1"/>
  <c r="I61" i="1" s="1"/>
  <c r="L61" i="1" s="1"/>
  <c r="G60" i="1"/>
  <c r="H60" i="1" s="1"/>
  <c r="I60" i="1" s="1"/>
  <c r="L60" i="1" s="1"/>
  <c r="G59" i="1"/>
  <c r="H59" i="1" s="1"/>
  <c r="I59" i="1" s="1"/>
  <c r="L59" i="1" s="1"/>
  <c r="G58" i="1"/>
  <c r="H58" i="1" s="1"/>
  <c r="I58" i="1" s="1"/>
  <c r="L58" i="1" s="1"/>
  <c r="G57" i="1"/>
  <c r="H57" i="1" s="1"/>
  <c r="I57" i="1" s="1"/>
  <c r="L57" i="1" s="1"/>
  <c r="G56" i="1"/>
  <c r="H56" i="1" s="1"/>
  <c r="I56" i="1" s="1"/>
  <c r="L56" i="1" s="1"/>
  <c r="G55" i="1"/>
  <c r="H55" i="1" s="1"/>
  <c r="I55" i="1" s="1"/>
  <c r="L55" i="1" s="1"/>
  <c r="G54" i="1"/>
  <c r="H54" i="1" s="1"/>
  <c r="I54" i="1" s="1"/>
  <c r="L54" i="1" s="1"/>
  <c r="G53" i="1"/>
  <c r="H53" i="1" s="1"/>
  <c r="I53" i="1" s="1"/>
  <c r="L53" i="1" s="1"/>
  <c r="G52" i="1"/>
  <c r="H52" i="1" s="1"/>
  <c r="I52" i="1" s="1"/>
  <c r="L52" i="1" s="1"/>
  <c r="G51" i="1"/>
  <c r="H51" i="1" s="1"/>
  <c r="I51" i="1" s="1"/>
  <c r="L51" i="1" s="1"/>
  <c r="G50" i="1"/>
  <c r="H50" i="1" s="1"/>
  <c r="I50" i="1" s="1"/>
  <c r="L50" i="1" s="1"/>
  <c r="G49" i="1"/>
  <c r="H49" i="1" s="1"/>
  <c r="I49" i="1" s="1"/>
  <c r="L49" i="1" s="1"/>
  <c r="G48" i="1"/>
  <c r="H48" i="1" s="1"/>
  <c r="I48" i="1" s="1"/>
  <c r="L48" i="1" s="1"/>
  <c r="G47" i="1"/>
  <c r="H47" i="1" s="1"/>
  <c r="I47" i="1" s="1"/>
  <c r="L47" i="1" s="1"/>
  <c r="G46" i="1"/>
  <c r="H46" i="1" s="1"/>
  <c r="I46" i="1" s="1"/>
  <c r="L46" i="1" s="1"/>
  <c r="G45" i="1"/>
  <c r="H45" i="1" s="1"/>
  <c r="I45" i="1" s="1"/>
  <c r="L45" i="1" s="1"/>
  <c r="G44" i="1"/>
  <c r="H44" i="1" s="1"/>
  <c r="I44" i="1" s="1"/>
  <c r="L44" i="1" s="1"/>
  <c r="G43" i="1"/>
  <c r="H43" i="1" s="1"/>
  <c r="I43" i="1" s="1"/>
  <c r="L43" i="1" s="1"/>
  <c r="G42" i="1"/>
  <c r="H42" i="1" s="1"/>
  <c r="I42" i="1" s="1"/>
  <c r="L42" i="1" s="1"/>
  <c r="G41" i="1"/>
  <c r="H41" i="1" s="1"/>
  <c r="I41" i="1" s="1"/>
  <c r="L41" i="1" s="1"/>
  <c r="G40" i="1"/>
  <c r="H40" i="1" s="1"/>
  <c r="I40" i="1" s="1"/>
  <c r="L40" i="1" s="1"/>
  <c r="G39" i="1"/>
  <c r="H39" i="1" s="1"/>
  <c r="I39" i="1" s="1"/>
  <c r="L39" i="1" s="1"/>
  <c r="G38" i="1"/>
  <c r="H38" i="1" s="1"/>
  <c r="I38" i="1" s="1"/>
  <c r="L38" i="1" s="1"/>
  <c r="G37" i="1"/>
  <c r="H37" i="1" s="1"/>
  <c r="I37" i="1" s="1"/>
  <c r="L37" i="1" s="1"/>
  <c r="G36" i="1"/>
  <c r="H36" i="1" s="1"/>
  <c r="I36" i="1" s="1"/>
  <c r="L36" i="1" s="1"/>
  <c r="G35" i="1"/>
  <c r="H35" i="1" s="1"/>
  <c r="I35" i="1" s="1"/>
  <c r="L35" i="1" s="1"/>
  <c r="G34" i="1"/>
  <c r="H34" i="1" s="1"/>
  <c r="I34" i="1" s="1"/>
  <c r="L34" i="1" s="1"/>
  <c r="G33" i="1"/>
  <c r="H33" i="1" s="1"/>
  <c r="I33" i="1" s="1"/>
  <c r="L33" i="1" s="1"/>
  <c r="G32" i="1"/>
  <c r="H32" i="1" s="1"/>
  <c r="I32" i="1" s="1"/>
  <c r="L32" i="1" s="1"/>
  <c r="G31" i="1"/>
  <c r="H31" i="1" s="1"/>
  <c r="I31" i="1" s="1"/>
  <c r="L31" i="1" s="1"/>
  <c r="G30" i="1"/>
  <c r="H30" i="1" s="1"/>
  <c r="I30" i="1" s="1"/>
  <c r="L30" i="1" s="1"/>
  <c r="G29" i="1"/>
  <c r="H29" i="1" s="1"/>
  <c r="I29" i="1" s="1"/>
  <c r="L29" i="1" s="1"/>
  <c r="G28" i="1"/>
  <c r="H28" i="1" s="1"/>
  <c r="I28" i="1" s="1"/>
  <c r="L28" i="1" s="1"/>
  <c r="G27" i="1"/>
  <c r="H27" i="1" s="1"/>
  <c r="I27" i="1" s="1"/>
  <c r="L27" i="1" s="1"/>
  <c r="G26" i="1"/>
  <c r="H26" i="1" s="1"/>
  <c r="I26" i="1" s="1"/>
  <c r="L26" i="1" s="1"/>
  <c r="G25" i="1"/>
  <c r="H25" i="1" s="1"/>
  <c r="I25" i="1" s="1"/>
  <c r="L25" i="1" s="1"/>
  <c r="G24" i="1"/>
  <c r="H24" i="1" s="1"/>
  <c r="I24" i="1" s="1"/>
  <c r="L24" i="1" s="1"/>
  <c r="G23" i="1"/>
  <c r="H23" i="1" s="1"/>
  <c r="I23" i="1" s="1"/>
  <c r="L23" i="1" s="1"/>
  <c r="G22" i="1"/>
  <c r="H22" i="1" s="1"/>
  <c r="I22" i="1" s="1"/>
  <c r="L22" i="1" s="1"/>
  <c r="G21" i="1"/>
  <c r="H21" i="1" s="1"/>
  <c r="I21" i="1" s="1"/>
  <c r="L21" i="1" s="1"/>
  <c r="G20" i="1"/>
  <c r="H20" i="1" s="1"/>
  <c r="I20" i="1" s="1"/>
  <c r="L20" i="1" s="1"/>
  <c r="G19" i="1"/>
  <c r="H19" i="1" s="1"/>
  <c r="I19" i="1" s="1"/>
  <c r="G18" i="1"/>
  <c r="H18" i="1" s="1"/>
  <c r="I18" i="1" s="1"/>
  <c r="G17" i="1"/>
  <c r="H17" i="1" s="1"/>
  <c r="I17" i="1" s="1"/>
  <c r="G16" i="1"/>
  <c r="H16" i="1" s="1"/>
  <c r="I16" i="1" s="1"/>
  <c r="G15" i="1"/>
  <c r="H15" i="1" s="1"/>
  <c r="I15" i="1" s="1"/>
  <c r="G14" i="1"/>
  <c r="H14" i="1" s="1"/>
  <c r="I14" i="1" s="1"/>
  <c r="G13" i="1"/>
  <c r="H13" i="1" s="1"/>
  <c r="I13" i="1" s="1"/>
  <c r="G12" i="1"/>
  <c r="H12" i="1" s="1"/>
  <c r="I12" i="1" s="1"/>
  <c r="G11" i="1"/>
  <c r="H11" i="1" s="1"/>
  <c r="I11" i="1" s="1"/>
  <c r="G10" i="1"/>
  <c r="H10" i="1" s="1"/>
  <c r="I10" i="1" s="1"/>
  <c r="G9" i="1"/>
  <c r="H9" i="1" s="1"/>
  <c r="I9" i="1" s="1"/>
  <c r="G8" i="1"/>
  <c r="H8" i="1" s="1"/>
  <c r="I8" i="1" s="1"/>
  <c r="G7" i="1"/>
  <c r="H7" i="1" s="1"/>
  <c r="I7" i="1" s="1"/>
  <c r="G6" i="1"/>
  <c r="H6" i="1" s="1"/>
  <c r="I6" i="1" s="1"/>
</calcChain>
</file>

<file path=xl/sharedStrings.xml><?xml version="1.0" encoding="utf-8"?>
<sst xmlns="http://schemas.openxmlformats.org/spreadsheetml/2006/main" count="391" uniqueCount="115">
  <si>
    <t>ПЛОЩОРАЗПРЕДЕЛЕНИЕ: ЖИЛИЩНА СГРАДА в ПИ 51500.502.930 област Бургас, община Несебър, гр. Несебър, п.к. 8230, ул. "Иван Вазов" №27</t>
  </si>
  <si>
    <t xml:space="preserve">кота </t>
  </si>
  <si>
    <t>ниво</t>
  </si>
  <si>
    <t>сграда</t>
  </si>
  <si>
    <t>№</t>
  </si>
  <si>
    <t>обект</t>
  </si>
  <si>
    <t>застроена площ, F1</t>
  </si>
  <si>
    <t>общи части     F2</t>
  </si>
  <si>
    <t>Общо F3 (F1+F2)</t>
  </si>
  <si>
    <t>Маневрена Площ</t>
  </si>
  <si>
    <t>ОБЩА ПЛОЩ НА ПРОЕКТА - F3</t>
  </si>
  <si>
    <t>тераса</t>
  </si>
  <si>
    <t>двор</t>
  </si>
  <si>
    <t>покривна тераса</t>
  </si>
  <si>
    <t>Цена</t>
  </si>
  <si>
    <t>номер</t>
  </si>
  <si>
    <t>/м2/</t>
  </si>
  <si>
    <t>%</t>
  </si>
  <si>
    <t>СГРАДА 1</t>
  </si>
  <si>
    <t>кота ±0,00</t>
  </si>
  <si>
    <t>етаж 1</t>
  </si>
  <si>
    <t>Сграда 1</t>
  </si>
  <si>
    <t>Апартамент 101А</t>
  </si>
  <si>
    <t>Апартамент 102А</t>
  </si>
  <si>
    <t>Апартамент 103А</t>
  </si>
  <si>
    <t>Апартамент 104А</t>
  </si>
  <si>
    <t>Апартамент 105А</t>
  </si>
  <si>
    <t>Апартамент 106В</t>
  </si>
  <si>
    <t>кота +2,85</t>
  </si>
  <si>
    <t>етаж 2</t>
  </si>
  <si>
    <t>Апартамент 201А</t>
  </si>
  <si>
    <t>Апартамент 202А</t>
  </si>
  <si>
    <t>Апартамент 203А</t>
  </si>
  <si>
    <t>Апартамент 204А</t>
  </si>
  <si>
    <t>Апартамент 205А</t>
  </si>
  <si>
    <t>Апартамент 206А</t>
  </si>
  <si>
    <t>Апартамент 207А</t>
  </si>
  <si>
    <t>Апартамент 208А</t>
  </si>
  <si>
    <t>Апартамент 201В</t>
  </si>
  <si>
    <t>Апартамент 202В</t>
  </si>
  <si>
    <t>Апартамент 203В</t>
  </si>
  <si>
    <t>Апартамент 204В</t>
  </si>
  <si>
    <t>Апартамент 205В</t>
  </si>
  <si>
    <t>Апартамент 206В</t>
  </si>
  <si>
    <t>кота +5,70</t>
  </si>
  <si>
    <t>етаж 3</t>
  </si>
  <si>
    <t>Апартамент 301А</t>
  </si>
  <si>
    <t>Апартамент 302А</t>
  </si>
  <si>
    <t>Апартамент 303А</t>
  </si>
  <si>
    <t>Апартамент 304А</t>
  </si>
  <si>
    <t>Апартамент 305А</t>
  </si>
  <si>
    <t>Апартамент 306А</t>
  </si>
  <si>
    <t>Апартамент 307А</t>
  </si>
  <si>
    <t>Апартамент 308А</t>
  </si>
  <si>
    <t>Апартамент 301В</t>
  </si>
  <si>
    <t>Апартамент 302В</t>
  </si>
  <si>
    <t>Апартамент 303В</t>
  </si>
  <si>
    <t>Апартамент 304В</t>
  </si>
  <si>
    <t>Апартамент 305В</t>
  </si>
  <si>
    <t>Апартамент 306В</t>
  </si>
  <si>
    <t>кота +8,55</t>
  </si>
  <si>
    <t>етаж 4</t>
  </si>
  <si>
    <t>Апартамент 401А</t>
  </si>
  <si>
    <t>Апартамент 402А</t>
  </si>
  <si>
    <t>Апартамент 403А</t>
  </si>
  <si>
    <t>Апартамент 404А</t>
  </si>
  <si>
    <t>Апартамент 405А</t>
  </si>
  <si>
    <t>Апартамент 406А</t>
  </si>
  <si>
    <t>Апартамент 407А</t>
  </si>
  <si>
    <t>Апартамент 408А</t>
  </si>
  <si>
    <t>Апартамент 401В</t>
  </si>
  <si>
    <t>Апартамент 402В</t>
  </si>
  <si>
    <t>Апартамент 403В</t>
  </si>
  <si>
    <t>Апартамент 404В</t>
  </si>
  <si>
    <t>Апартамент 405В</t>
  </si>
  <si>
    <t>Апартамент 406В</t>
  </si>
  <si>
    <t>кота +11,40</t>
  </si>
  <si>
    <t>етаж 5</t>
  </si>
  <si>
    <t>Апартамент 501А</t>
  </si>
  <si>
    <t>Апартамент 502А</t>
  </si>
  <si>
    <t>Апартамент 503А</t>
  </si>
  <si>
    <t>Апартамент 504А</t>
  </si>
  <si>
    <t>Апартамент 505А</t>
  </si>
  <si>
    <t>Апартамент 506А</t>
  </si>
  <si>
    <t>Апартамент 507А</t>
  </si>
  <si>
    <t>Апартамент 508А</t>
  </si>
  <si>
    <t>Апартамент 501В</t>
  </si>
  <si>
    <t>Апартамент 502В</t>
  </si>
  <si>
    <t>Апартамент 503В</t>
  </si>
  <si>
    <t>Апартамент 504В</t>
  </si>
  <si>
    <t>Апартамент 505В</t>
  </si>
  <si>
    <t>Апартамент 506В</t>
  </si>
  <si>
    <t>кота +14,25</t>
  </si>
  <si>
    <t>етаж 6</t>
  </si>
  <si>
    <t>Апартамент 601А</t>
  </si>
  <si>
    <t>Апартамент 602А</t>
  </si>
  <si>
    <t>Апартамент 603А</t>
  </si>
  <si>
    <t>Апартамент 604А</t>
  </si>
  <si>
    <t>44.96</t>
  </si>
  <si>
    <t>ПРОДАДЕН</t>
  </si>
  <si>
    <t>Апартамент 106A</t>
  </si>
  <si>
    <t>Апартамент 107A</t>
  </si>
  <si>
    <t>Апартамент 101B</t>
  </si>
  <si>
    <t>Апартамент 102B</t>
  </si>
  <si>
    <t>Апартамент 103B</t>
  </si>
  <si>
    <t>Апартамент 104В</t>
  </si>
  <si>
    <t>Апартамент 105В</t>
  </si>
  <si>
    <t>Апартамент 107B</t>
  </si>
  <si>
    <t>Апартамент 601В</t>
  </si>
  <si>
    <t>Апартамент 602В</t>
  </si>
  <si>
    <t>Апартамент 603В</t>
  </si>
  <si>
    <t>РЕЗ КРАСТЬО</t>
  </si>
  <si>
    <t xml:space="preserve">ПРОДАДЕН </t>
  </si>
  <si>
    <t xml:space="preserve">РЕЗЕРВИРАН </t>
  </si>
  <si>
    <t>РЕЗЕРВИАН ГЕНЧО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</si>
</sst>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;[Red]\-#,##0\ [$€-1]"/>
  </numFmts>
  <fonts count="24" x14ac:knownFonts="1">
    <font>
      <sz val="10"/>
      <color rgb="FF000000"/>
      <name val="Arial"/>
      <scheme val="minor"/>
    </font>
    <font>
      <b/>
      <sz val="18"/>
      <color theme="1"/>
      <name val="Arial Narrow"/>
      <family val="2"/>
      <charset val="204"/>
    </font>
    <font>
      <sz val="10"/>
      <name val="Arial"/>
      <family val="2"/>
      <charset val="204"/>
    </font>
    <font>
      <b/>
      <sz val="12"/>
      <color theme="1"/>
      <name val="Arial Narrow"/>
      <family val="2"/>
      <charset val="204"/>
    </font>
    <font>
      <b/>
      <i/>
      <sz val="12"/>
      <color theme="1"/>
      <name val="Arial Narrow"/>
      <family val="2"/>
      <charset val="204"/>
    </font>
    <font>
      <b/>
      <i/>
      <sz val="14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1"/>
      <color theme="1"/>
      <name val="Calibri"/>
      <family val="2"/>
      <charset val="204"/>
    </font>
    <font>
      <b/>
      <sz val="13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b/>
      <sz val="12"/>
      <color theme="1"/>
      <name val="Arial"/>
      <family val="2"/>
      <charset val="204"/>
      <scheme val="minor"/>
    </font>
    <font>
      <b/>
      <sz val="12"/>
      <color theme="1"/>
      <name val="Arial Narrow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  <scheme val="minor"/>
    </font>
    <font>
      <sz val="12"/>
      <color rgb="FF000000"/>
      <name val="Arial"/>
      <family val="2"/>
      <charset val="204"/>
      <scheme val="minor"/>
    </font>
    <font>
      <sz val="12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sz val="12"/>
      <name val="Arial Narrow"/>
      <family val="2"/>
      <charset val="204"/>
    </font>
    <font>
      <b/>
      <sz val="12"/>
      <name val="Arial Narrow"/>
      <family val="2"/>
      <charset val="204"/>
    </font>
    <font>
      <sz val="11"/>
      <name val="Calibri"/>
      <family val="2"/>
      <charset val="204"/>
    </font>
    <font>
      <b/>
      <sz val="13"/>
      <name val="Arial Narrow"/>
      <family val="2"/>
      <charset val="204"/>
    </font>
    <font>
      <b/>
      <sz val="12"/>
      <name val="Arial"/>
      <family val="2"/>
      <charset val="204"/>
      <scheme val="minor"/>
    </font>
    <font>
      <sz val="12"/>
      <name val="Arial"/>
      <family val="2"/>
      <charset val="204"/>
      <scheme val="minor"/>
    </font>
    <font>
      <sz val="10"/>
      <name val="Arial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3" fillId="2" borderId="4" xfId="0" applyFont="1" applyFill="1" applyBorder="1" applyAlignment="1">
      <alignment horizontal="center" wrapText="1"/>
    </xf>
    <xf numFmtId="2" fontId="3" fillId="2" borderId="4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1" fontId="4" fillId="2" borderId="4" xfId="0" applyNumberFormat="1" applyFont="1" applyFill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2" fontId="6" fillId="0" borderId="4" xfId="0" applyNumberFormat="1" applyFont="1" applyBorder="1" applyAlignment="1">
      <alignment horizontal="center" wrapText="1"/>
    </xf>
    <xf numFmtId="2" fontId="6" fillId="3" borderId="4" xfId="0" applyNumberFormat="1" applyFont="1" applyFill="1" applyBorder="1" applyAlignment="1">
      <alignment horizontal="center" wrapText="1"/>
    </xf>
    <xf numFmtId="2" fontId="7" fillId="0" borderId="4" xfId="0" applyNumberFormat="1" applyFont="1" applyBorder="1"/>
    <xf numFmtId="2" fontId="8" fillId="3" borderId="4" xfId="0" applyNumberFormat="1" applyFont="1" applyFill="1" applyBorder="1" applyAlignment="1">
      <alignment horizontal="center" wrapText="1"/>
    </xf>
    <xf numFmtId="2" fontId="9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/>
    <xf numFmtId="2" fontId="9" fillId="0" borderId="4" xfId="0" applyNumberFormat="1" applyFont="1" applyBorder="1" applyAlignment="1">
      <alignment horizontal="center"/>
    </xf>
    <xf numFmtId="0" fontId="11" fillId="2" borderId="4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3" fontId="10" fillId="0" borderId="4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2" fontId="6" fillId="5" borderId="4" xfId="0" applyNumberFormat="1" applyFont="1" applyFill="1" applyBorder="1" applyAlignment="1">
      <alignment horizontal="center" wrapText="1"/>
    </xf>
    <xf numFmtId="2" fontId="7" fillId="4" borderId="4" xfId="0" applyNumberFormat="1" applyFont="1" applyFill="1" applyBorder="1"/>
    <xf numFmtId="2" fontId="8" fillId="5" borderId="4" xfId="0" applyNumberFormat="1" applyFont="1" applyFill="1" applyBorder="1" applyAlignment="1">
      <alignment horizontal="center" wrapText="1"/>
    </xf>
    <xf numFmtId="2" fontId="7" fillId="4" borderId="4" xfId="0" applyNumberFormat="1" applyFont="1" applyFill="1" applyBorder="1" applyAlignment="1"/>
    <xf numFmtId="164" fontId="10" fillId="4" borderId="4" xfId="0" applyNumberFormat="1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0" fillId="4" borderId="0" xfId="0" applyFont="1" applyFill="1" applyAlignment="1"/>
    <xf numFmtId="0" fontId="15" fillId="4" borderId="0" xfId="0" applyFont="1" applyFill="1" applyAlignment="1">
      <alignment horizontal="center"/>
    </xf>
    <xf numFmtId="0" fontId="16" fillId="4" borderId="0" xfId="0" applyFont="1" applyFill="1" applyAlignment="1"/>
    <xf numFmtId="2" fontId="9" fillId="4" borderId="4" xfId="0" applyNumberFormat="1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 wrapText="1"/>
    </xf>
    <xf numFmtId="0" fontId="18" fillId="4" borderId="4" xfId="0" applyFont="1" applyFill="1" applyBorder="1" applyAlignment="1">
      <alignment horizontal="center" wrapText="1"/>
    </xf>
    <xf numFmtId="2" fontId="17" fillId="4" borderId="4" xfId="0" applyNumberFormat="1" applyFont="1" applyFill="1" applyBorder="1" applyAlignment="1">
      <alignment horizontal="center" wrapText="1"/>
    </xf>
    <xf numFmtId="2" fontId="17" fillId="5" borderId="4" xfId="0" applyNumberFormat="1" applyFont="1" applyFill="1" applyBorder="1" applyAlignment="1">
      <alignment horizontal="center" wrapText="1"/>
    </xf>
    <xf numFmtId="2" fontId="19" fillId="4" borderId="4" xfId="0" applyNumberFormat="1" applyFont="1" applyFill="1" applyBorder="1"/>
    <xf numFmtId="2" fontId="20" fillId="5" borderId="4" xfId="0" applyNumberFormat="1" applyFont="1" applyFill="1" applyBorder="1" applyAlignment="1">
      <alignment horizontal="center" wrapText="1"/>
    </xf>
    <xf numFmtId="2" fontId="19" fillId="4" borderId="4" xfId="0" applyNumberFormat="1" applyFont="1" applyFill="1" applyBorder="1" applyAlignment="1"/>
    <xf numFmtId="164" fontId="21" fillId="4" borderId="4" xfId="0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3" fillId="4" borderId="0" xfId="0" applyFont="1" applyFill="1" applyAlignment="1"/>
    <xf numFmtId="0" fontId="5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2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83"/>
  <sheetViews>
    <sheetView tabSelected="1" topLeftCell="B58" zoomScale="85" zoomScaleNormal="85" workbookViewId="0">
      <selection activeCell="B76" sqref="A76:XFD76"/>
    </sheetView>
  </sheetViews>
  <sheetFormatPr defaultColWidth="12.6640625" defaultRowHeight="15.75" customHeight="1" x14ac:dyDescent="0.3"/>
  <cols>
    <col min="5" max="5" width="24.5546875" customWidth="1"/>
    <col min="16" max="16" width="15.21875" style="17" customWidth="1"/>
    <col min="17" max="17" width="15.88671875" style="21" customWidth="1"/>
  </cols>
  <sheetData>
    <row r="1" spans="1:16" ht="15.75" customHeight="1" x14ac:dyDescent="0.45">
      <c r="A1" s="50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5.75" customHeight="1" x14ac:dyDescent="0.3">
      <c r="A2" s="1" t="s">
        <v>1</v>
      </c>
      <c r="B2" s="1" t="s">
        <v>2</v>
      </c>
      <c r="C2" s="1" t="s">
        <v>3</v>
      </c>
      <c r="D2" s="1" t="s">
        <v>4</v>
      </c>
      <c r="E2" s="51" t="s">
        <v>5</v>
      </c>
      <c r="F2" s="1" t="s">
        <v>6</v>
      </c>
      <c r="G2" s="2" t="s">
        <v>7</v>
      </c>
      <c r="H2" s="1" t="s">
        <v>7</v>
      </c>
      <c r="I2" s="1" t="s">
        <v>8</v>
      </c>
      <c r="J2" s="1" t="s">
        <v>9</v>
      </c>
      <c r="K2" s="1" t="s">
        <v>9</v>
      </c>
      <c r="L2" s="1" t="s">
        <v>10</v>
      </c>
      <c r="M2" s="3" t="s">
        <v>11</v>
      </c>
      <c r="N2" s="3" t="s">
        <v>12</v>
      </c>
      <c r="O2" s="3" t="s">
        <v>13</v>
      </c>
      <c r="P2" s="15" t="s">
        <v>14</v>
      </c>
    </row>
    <row r="3" spans="1:16" ht="15.75" customHeight="1" x14ac:dyDescent="0.3">
      <c r="A3" s="1" t="s">
        <v>4</v>
      </c>
      <c r="B3" s="1" t="s">
        <v>4</v>
      </c>
      <c r="C3" s="1" t="s">
        <v>15</v>
      </c>
      <c r="D3" s="1" t="s">
        <v>4</v>
      </c>
      <c r="E3" s="52"/>
      <c r="F3" s="1" t="s">
        <v>16</v>
      </c>
      <c r="G3" s="2" t="s">
        <v>17</v>
      </c>
      <c r="H3" s="1" t="s">
        <v>16</v>
      </c>
      <c r="I3" s="1" t="s">
        <v>16</v>
      </c>
      <c r="J3" s="1" t="s">
        <v>17</v>
      </c>
      <c r="K3" s="1" t="s">
        <v>16</v>
      </c>
      <c r="L3" s="1" t="s">
        <v>16</v>
      </c>
      <c r="M3" s="3" t="s">
        <v>16</v>
      </c>
      <c r="N3" s="3" t="s">
        <v>16</v>
      </c>
      <c r="O3" s="3" t="s">
        <v>16</v>
      </c>
      <c r="P3" s="16"/>
    </row>
    <row r="4" spans="1:16" ht="15.75" customHeight="1" x14ac:dyDescent="0.3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4">
        <v>7</v>
      </c>
      <c r="H4" s="3">
        <v>8</v>
      </c>
      <c r="I4" s="3">
        <v>9</v>
      </c>
      <c r="J4" s="3">
        <v>10</v>
      </c>
      <c r="K4" s="3">
        <v>11</v>
      </c>
      <c r="L4" s="3">
        <v>12</v>
      </c>
      <c r="M4" s="3">
        <v>13</v>
      </c>
      <c r="N4" s="3">
        <v>14</v>
      </c>
      <c r="O4" s="3">
        <v>15</v>
      </c>
      <c r="P4" s="16"/>
    </row>
    <row r="5" spans="1:16" ht="15.75" customHeight="1" x14ac:dyDescent="0.35">
      <c r="A5" s="47" t="s">
        <v>18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/>
    </row>
    <row r="6" spans="1:16" ht="15.75" customHeight="1" x14ac:dyDescent="0.3">
      <c r="A6" s="5" t="s">
        <v>19</v>
      </c>
      <c r="B6" s="6" t="s">
        <v>20</v>
      </c>
      <c r="C6" s="6" t="s">
        <v>21</v>
      </c>
      <c r="D6" s="6">
        <v>1</v>
      </c>
      <c r="E6" s="7" t="s">
        <v>22</v>
      </c>
      <c r="F6" s="8">
        <v>35.119999999999997</v>
      </c>
      <c r="G6" s="9">
        <f t="shared" ref="G6:G82" si="0">F6/24440.27*100</f>
        <v>0.14369726684688836</v>
      </c>
      <c r="H6" s="9">
        <f t="shared" ref="H6:H82" si="1">3574.5*G6%</f>
        <v>5.1364588034420242</v>
      </c>
      <c r="I6" s="9">
        <f t="shared" ref="I6:I82" si="2">F6+H6</f>
        <v>40.256458803442023</v>
      </c>
      <c r="J6" s="10"/>
      <c r="K6" s="10"/>
      <c r="L6" s="11" t="s">
        <v>98</v>
      </c>
      <c r="M6" s="12">
        <v>4.7</v>
      </c>
      <c r="N6" s="12">
        <v>9.9600000000000009</v>
      </c>
      <c r="O6" s="13"/>
      <c r="P6" s="18" t="s">
        <v>99</v>
      </c>
    </row>
    <row r="7" spans="1:16" ht="15.75" customHeight="1" x14ac:dyDescent="0.3">
      <c r="A7" s="5" t="s">
        <v>19</v>
      </c>
      <c r="B7" s="6" t="s">
        <v>20</v>
      </c>
      <c r="C7" s="6" t="s">
        <v>21</v>
      </c>
      <c r="D7" s="6">
        <v>2</v>
      </c>
      <c r="E7" s="7" t="s">
        <v>23</v>
      </c>
      <c r="F7" s="8">
        <v>50.55</v>
      </c>
      <c r="G7" s="9">
        <f t="shared" si="0"/>
        <v>0.20683077560108787</v>
      </c>
      <c r="H7" s="9">
        <f t="shared" si="1"/>
        <v>7.3931660738608853</v>
      </c>
      <c r="I7" s="9">
        <f t="shared" si="2"/>
        <v>57.94316607386088</v>
      </c>
      <c r="J7" s="10"/>
      <c r="K7" s="10"/>
      <c r="L7" s="11">
        <v>67.34</v>
      </c>
      <c r="M7" s="12">
        <v>9.4</v>
      </c>
      <c r="N7" s="12">
        <v>19.18</v>
      </c>
      <c r="O7" s="13"/>
      <c r="P7" s="19">
        <v>167500</v>
      </c>
    </row>
    <row r="8" spans="1:16" ht="15.75" customHeight="1" x14ac:dyDescent="0.3">
      <c r="A8" s="5" t="s">
        <v>19</v>
      </c>
      <c r="B8" s="6" t="s">
        <v>20</v>
      </c>
      <c r="C8" s="6" t="s">
        <v>21</v>
      </c>
      <c r="D8" s="6">
        <v>3</v>
      </c>
      <c r="E8" s="7" t="s">
        <v>24</v>
      </c>
      <c r="F8" s="8">
        <v>50.55</v>
      </c>
      <c r="G8" s="9">
        <f t="shared" si="0"/>
        <v>0.20683077560108787</v>
      </c>
      <c r="H8" s="9">
        <f t="shared" si="1"/>
        <v>7.3931660738608853</v>
      </c>
      <c r="I8" s="9">
        <f t="shared" si="2"/>
        <v>57.94316607386088</v>
      </c>
      <c r="J8" s="10"/>
      <c r="K8" s="10"/>
      <c r="L8" s="11">
        <v>67.34</v>
      </c>
      <c r="M8" s="12">
        <v>9.4</v>
      </c>
      <c r="N8" s="12">
        <v>19.18</v>
      </c>
      <c r="O8" s="13"/>
      <c r="P8" s="18">
        <v>167500</v>
      </c>
    </row>
    <row r="9" spans="1:16" ht="15.75" customHeight="1" x14ac:dyDescent="0.3">
      <c r="A9" s="5" t="s">
        <v>19</v>
      </c>
      <c r="B9" s="6" t="s">
        <v>20</v>
      </c>
      <c r="C9" s="6" t="s">
        <v>21</v>
      </c>
      <c r="D9" s="6">
        <v>4</v>
      </c>
      <c r="E9" s="7" t="s">
        <v>25</v>
      </c>
      <c r="F9" s="8">
        <v>48.42</v>
      </c>
      <c r="G9" s="9">
        <f t="shared" si="0"/>
        <v>0.19811565093184325</v>
      </c>
      <c r="H9" s="9">
        <f t="shared" si="1"/>
        <v>7.0816439425587365</v>
      </c>
      <c r="I9" s="9">
        <f t="shared" si="2"/>
        <v>55.501643942558736</v>
      </c>
      <c r="J9" s="10"/>
      <c r="K9" s="10"/>
      <c r="L9" s="11">
        <v>65.52</v>
      </c>
      <c r="M9" s="12">
        <v>10.02</v>
      </c>
      <c r="N9" s="12">
        <v>19.32</v>
      </c>
      <c r="O9" s="13"/>
      <c r="P9" s="19">
        <v>162500</v>
      </c>
    </row>
    <row r="10" spans="1:16" ht="15.75" customHeight="1" x14ac:dyDescent="0.3">
      <c r="A10" s="5" t="s">
        <v>19</v>
      </c>
      <c r="B10" s="6" t="s">
        <v>20</v>
      </c>
      <c r="C10" s="6" t="s">
        <v>21</v>
      </c>
      <c r="D10" s="6">
        <v>5</v>
      </c>
      <c r="E10" s="7" t="s">
        <v>26</v>
      </c>
      <c r="F10" s="8">
        <v>25.97</v>
      </c>
      <c r="G10" s="9">
        <f t="shared" si="0"/>
        <v>0.10625905523956977</v>
      </c>
      <c r="H10" s="9">
        <f t="shared" si="1"/>
        <v>3.7982299295384214</v>
      </c>
      <c r="I10" s="9">
        <f t="shared" si="2"/>
        <v>29.768229929538421</v>
      </c>
      <c r="J10" s="10"/>
      <c r="K10" s="10"/>
      <c r="L10" s="11">
        <v>34.93</v>
      </c>
      <c r="M10" s="12">
        <v>5.16</v>
      </c>
      <c r="N10" s="12">
        <v>9.1</v>
      </c>
      <c r="O10" s="13"/>
      <c r="P10" s="19" t="s">
        <v>99</v>
      </c>
    </row>
    <row r="11" spans="1:16" ht="15.75" customHeight="1" x14ac:dyDescent="0.3">
      <c r="A11" s="5" t="s">
        <v>19</v>
      </c>
      <c r="B11" s="6" t="s">
        <v>20</v>
      </c>
      <c r="C11" s="6" t="s">
        <v>21</v>
      </c>
      <c r="D11" s="6">
        <v>6</v>
      </c>
      <c r="E11" s="7" t="s">
        <v>102</v>
      </c>
      <c r="F11" s="8">
        <v>74.599999999999994</v>
      </c>
      <c r="G11" s="9">
        <f t="shared" si="0"/>
        <v>0.30523394381485963</v>
      </c>
      <c r="H11" s="9">
        <f t="shared" si="1"/>
        <v>10.910587321662158</v>
      </c>
      <c r="I11" s="9">
        <f t="shared" si="2"/>
        <v>85.510587321662157</v>
      </c>
      <c r="J11" s="10"/>
      <c r="K11" s="10"/>
      <c r="L11" s="11">
        <v>99.9</v>
      </c>
      <c r="M11" s="12">
        <v>14.39</v>
      </c>
      <c r="N11" s="12">
        <v>28.42</v>
      </c>
      <c r="O11" s="13"/>
      <c r="P11" s="19" t="s">
        <v>99</v>
      </c>
    </row>
    <row r="12" spans="1:16" ht="15.75" customHeight="1" x14ac:dyDescent="0.3">
      <c r="A12" s="5" t="s">
        <v>19</v>
      </c>
      <c r="B12" s="6" t="s">
        <v>20</v>
      </c>
      <c r="C12" s="6" t="s">
        <v>21</v>
      </c>
      <c r="D12" s="6">
        <v>7</v>
      </c>
      <c r="E12" s="7" t="s">
        <v>103</v>
      </c>
      <c r="F12" s="8">
        <v>50.55</v>
      </c>
      <c r="G12" s="9">
        <f t="shared" si="0"/>
        <v>0.20683077560108787</v>
      </c>
      <c r="H12" s="9">
        <f t="shared" si="1"/>
        <v>7.3931660738608853</v>
      </c>
      <c r="I12" s="9">
        <f t="shared" si="2"/>
        <v>57.94316607386088</v>
      </c>
      <c r="J12" s="10"/>
      <c r="K12" s="10"/>
      <c r="L12" s="11">
        <v>67.349999999999994</v>
      </c>
      <c r="M12" s="12">
        <v>9.41</v>
      </c>
      <c r="N12" s="12">
        <v>19.18</v>
      </c>
      <c r="O12" s="13"/>
      <c r="P12" s="19" t="s">
        <v>99</v>
      </c>
    </row>
    <row r="13" spans="1:16" ht="15.75" customHeight="1" x14ac:dyDescent="0.3">
      <c r="A13" s="5" t="s">
        <v>19</v>
      </c>
      <c r="B13" s="6" t="s">
        <v>20</v>
      </c>
      <c r="C13" s="6" t="s">
        <v>21</v>
      </c>
      <c r="D13" s="6">
        <v>8</v>
      </c>
      <c r="E13" s="7" t="s">
        <v>104</v>
      </c>
      <c r="F13" s="8">
        <v>50.83</v>
      </c>
      <c r="G13" s="9">
        <f t="shared" si="0"/>
        <v>0.20797642579235007</v>
      </c>
      <c r="H13" s="9">
        <f t="shared" si="1"/>
        <v>7.4341173399475533</v>
      </c>
      <c r="I13" s="9">
        <f t="shared" si="2"/>
        <v>58.264117339947553</v>
      </c>
      <c r="J13" s="10"/>
      <c r="K13" s="10"/>
      <c r="L13" s="11">
        <v>67.67</v>
      </c>
      <c r="M13" s="12">
        <v>9.41</v>
      </c>
      <c r="N13" s="12">
        <v>19.18</v>
      </c>
      <c r="O13" s="13"/>
      <c r="P13" s="18" t="s">
        <v>99</v>
      </c>
    </row>
    <row r="14" spans="1:16" ht="15.75" customHeight="1" x14ac:dyDescent="0.3">
      <c r="A14" s="5" t="s">
        <v>19</v>
      </c>
      <c r="B14" s="6" t="s">
        <v>20</v>
      </c>
      <c r="C14" s="6" t="s">
        <v>21</v>
      </c>
      <c r="D14" s="6">
        <v>9</v>
      </c>
      <c r="E14" s="7" t="s">
        <v>105</v>
      </c>
      <c r="F14" s="8">
        <v>87.15</v>
      </c>
      <c r="G14" s="9">
        <f t="shared" si="0"/>
        <v>0.3565836220303622</v>
      </c>
      <c r="H14" s="9">
        <f t="shared" si="1"/>
        <v>12.746081569475296</v>
      </c>
      <c r="I14" s="9">
        <f t="shared" si="2"/>
        <v>99.896081569475299</v>
      </c>
      <c r="J14" s="10"/>
      <c r="K14" s="10"/>
      <c r="L14" s="11">
        <v>138.41999999999999</v>
      </c>
      <c r="M14" s="12">
        <v>38.520000000000003</v>
      </c>
      <c r="N14" s="12">
        <v>41.4</v>
      </c>
      <c r="O14" s="13"/>
      <c r="P14" s="19" t="s">
        <v>99</v>
      </c>
    </row>
    <row r="15" spans="1:16" ht="15.75" customHeight="1" x14ac:dyDescent="0.3">
      <c r="A15" s="5" t="s">
        <v>19</v>
      </c>
      <c r="B15" s="6" t="s">
        <v>20</v>
      </c>
      <c r="C15" s="6" t="s">
        <v>21</v>
      </c>
      <c r="D15" s="6">
        <v>10</v>
      </c>
      <c r="E15" s="7" t="s">
        <v>106</v>
      </c>
      <c r="F15" s="8">
        <v>46.21</v>
      </c>
      <c r="G15" s="9">
        <f t="shared" si="0"/>
        <v>0.18907319763652367</v>
      </c>
      <c r="H15" s="9">
        <f t="shared" si="1"/>
        <v>6.7584214495175381</v>
      </c>
      <c r="I15" s="9">
        <f t="shared" si="2"/>
        <v>52.968421449517535</v>
      </c>
      <c r="J15" s="10"/>
      <c r="K15" s="10"/>
      <c r="L15" s="11">
        <v>62.38</v>
      </c>
      <c r="M15" s="12">
        <v>9.41</v>
      </c>
      <c r="N15" s="12">
        <v>19.54</v>
      </c>
      <c r="O15" s="13"/>
      <c r="P15" s="19" t="s">
        <v>99</v>
      </c>
    </row>
    <row r="16" spans="1:16" ht="16.2" customHeight="1" x14ac:dyDescent="0.3">
      <c r="A16" s="5" t="s">
        <v>19</v>
      </c>
      <c r="B16" s="6" t="s">
        <v>20</v>
      </c>
      <c r="C16" s="6" t="s">
        <v>21</v>
      </c>
      <c r="D16" s="6">
        <v>11</v>
      </c>
      <c r="E16" s="7" t="s">
        <v>27</v>
      </c>
      <c r="F16" s="8">
        <v>45.35</v>
      </c>
      <c r="G16" s="9">
        <f t="shared" si="0"/>
        <v>0.18555441490621832</v>
      </c>
      <c r="H16" s="9">
        <f t="shared" si="1"/>
        <v>6.6326425608227737</v>
      </c>
      <c r="I16" s="9">
        <f t="shared" si="2"/>
        <v>51.982642560822775</v>
      </c>
      <c r="J16" s="10"/>
      <c r="K16" s="10"/>
      <c r="L16" s="11">
        <v>61.39</v>
      </c>
      <c r="M16" s="12">
        <v>9.41</v>
      </c>
      <c r="N16" s="12">
        <v>19.54</v>
      </c>
      <c r="O16" s="13"/>
      <c r="P16" s="19" t="s">
        <v>99</v>
      </c>
    </row>
    <row r="17" spans="1:17" ht="15.75" customHeight="1" x14ac:dyDescent="0.3">
      <c r="A17" s="5" t="s">
        <v>19</v>
      </c>
      <c r="B17" s="6" t="s">
        <v>20</v>
      </c>
      <c r="C17" s="6" t="s">
        <v>21</v>
      </c>
      <c r="D17" s="6">
        <v>12</v>
      </c>
      <c r="E17" s="7" t="s">
        <v>107</v>
      </c>
      <c r="F17" s="8">
        <v>45.35</v>
      </c>
      <c r="G17" s="9">
        <f t="shared" si="0"/>
        <v>0.18555441490621832</v>
      </c>
      <c r="H17" s="9">
        <f t="shared" si="1"/>
        <v>6.6326425608227737</v>
      </c>
      <c r="I17" s="9">
        <f t="shared" si="2"/>
        <v>51.982642560822775</v>
      </c>
      <c r="J17" s="10"/>
      <c r="K17" s="10"/>
      <c r="L17" s="11">
        <v>61.39</v>
      </c>
      <c r="M17" s="12">
        <v>9.41</v>
      </c>
      <c r="N17" s="12">
        <v>20.059999999999999</v>
      </c>
      <c r="O17" s="13"/>
      <c r="P17" s="19">
        <v>147000</v>
      </c>
    </row>
    <row r="18" spans="1:17" s="32" customFormat="1" ht="15.75" customHeight="1" x14ac:dyDescent="0.3">
      <c r="A18" s="22" t="s">
        <v>19</v>
      </c>
      <c r="B18" s="23" t="s">
        <v>20</v>
      </c>
      <c r="C18" s="23" t="s">
        <v>21</v>
      </c>
      <c r="D18" s="23">
        <v>13</v>
      </c>
      <c r="E18" s="24" t="s">
        <v>100</v>
      </c>
      <c r="F18" s="25">
        <v>22.68</v>
      </c>
      <c r="G18" s="26">
        <f t="shared" si="0"/>
        <v>9.2797665492238834E-2</v>
      </c>
      <c r="H18" s="26">
        <f t="shared" si="1"/>
        <v>3.3170525530200772</v>
      </c>
      <c r="I18" s="26">
        <f t="shared" si="2"/>
        <v>25.997052553020076</v>
      </c>
      <c r="J18" s="27"/>
      <c r="K18" s="27"/>
      <c r="L18" s="28">
        <v>30.7</v>
      </c>
      <c r="M18" s="35">
        <v>4.7</v>
      </c>
      <c r="N18" s="35">
        <v>10.1</v>
      </c>
      <c r="O18" s="29"/>
      <c r="P18" s="30" t="s">
        <v>99</v>
      </c>
      <c r="Q18" s="31"/>
    </row>
    <row r="19" spans="1:17" s="32" customFormat="1" ht="15.75" customHeight="1" x14ac:dyDescent="0.3">
      <c r="A19" s="22" t="s">
        <v>19</v>
      </c>
      <c r="B19" s="23" t="s">
        <v>20</v>
      </c>
      <c r="C19" s="23" t="s">
        <v>21</v>
      </c>
      <c r="D19" s="23">
        <v>14</v>
      </c>
      <c r="E19" s="24" t="s">
        <v>101</v>
      </c>
      <c r="F19" s="25">
        <v>22.68</v>
      </c>
      <c r="G19" s="26">
        <f t="shared" si="0"/>
        <v>9.2797665492238834E-2</v>
      </c>
      <c r="H19" s="26">
        <f t="shared" si="1"/>
        <v>3.3170525530200772</v>
      </c>
      <c r="I19" s="26">
        <f t="shared" si="2"/>
        <v>25.997052553020076</v>
      </c>
      <c r="J19" s="27"/>
      <c r="K19" s="27"/>
      <c r="L19" s="28">
        <v>30.93</v>
      </c>
      <c r="M19" s="35">
        <v>4.93</v>
      </c>
      <c r="N19" s="35">
        <v>9.9600000000000009</v>
      </c>
      <c r="O19" s="29"/>
      <c r="P19" s="30" t="s">
        <v>99</v>
      </c>
      <c r="Q19" s="31"/>
    </row>
    <row r="20" spans="1:17" ht="15.75" customHeight="1" x14ac:dyDescent="0.3">
      <c r="A20" s="5" t="s">
        <v>28</v>
      </c>
      <c r="B20" s="6" t="s">
        <v>29</v>
      </c>
      <c r="C20" s="6" t="s">
        <v>21</v>
      </c>
      <c r="D20" s="6">
        <v>15</v>
      </c>
      <c r="E20" s="7" t="s">
        <v>30</v>
      </c>
      <c r="F20" s="8">
        <v>71.709999999999994</v>
      </c>
      <c r="G20" s="9">
        <f t="shared" si="0"/>
        <v>0.29340919719790326</v>
      </c>
      <c r="H20" s="9">
        <f t="shared" si="1"/>
        <v>10.487911753839052</v>
      </c>
      <c r="I20" s="9">
        <f t="shared" si="2"/>
        <v>82.197911753839051</v>
      </c>
      <c r="J20" s="10"/>
      <c r="K20" s="10"/>
      <c r="L20" s="11">
        <f t="shared" ref="L20:L82" si="3">I20+K20</f>
        <v>82.197911753839051</v>
      </c>
      <c r="M20" s="10"/>
      <c r="N20" s="10"/>
      <c r="O20" s="14">
        <v>33.950000000000003</v>
      </c>
      <c r="P20" s="19">
        <v>205000</v>
      </c>
    </row>
    <row r="21" spans="1:17" ht="15.75" customHeight="1" x14ac:dyDescent="0.3">
      <c r="A21" s="5" t="s">
        <v>28</v>
      </c>
      <c r="B21" s="6" t="s">
        <v>29</v>
      </c>
      <c r="C21" s="6" t="s">
        <v>21</v>
      </c>
      <c r="D21" s="6">
        <v>16</v>
      </c>
      <c r="E21" s="7" t="s">
        <v>31</v>
      </c>
      <c r="F21" s="8">
        <v>61.26</v>
      </c>
      <c r="G21" s="9">
        <f t="shared" si="0"/>
        <v>0.25065189541686728</v>
      </c>
      <c r="H21" s="9">
        <f t="shared" si="1"/>
        <v>8.9595520016759203</v>
      </c>
      <c r="I21" s="9">
        <f t="shared" si="2"/>
        <v>70.219552001675922</v>
      </c>
      <c r="J21" s="10"/>
      <c r="K21" s="10"/>
      <c r="L21" s="11">
        <f t="shared" si="3"/>
        <v>70.219552001675922</v>
      </c>
      <c r="M21" s="10"/>
      <c r="N21" s="10"/>
      <c r="O21" s="13"/>
      <c r="P21" s="19">
        <v>175000</v>
      </c>
    </row>
    <row r="22" spans="1:17" ht="15.75" customHeight="1" x14ac:dyDescent="0.3">
      <c r="A22" s="5" t="s">
        <v>28</v>
      </c>
      <c r="B22" s="6" t="s">
        <v>29</v>
      </c>
      <c r="C22" s="6" t="s">
        <v>21</v>
      </c>
      <c r="D22" s="6">
        <v>17</v>
      </c>
      <c r="E22" s="7" t="s">
        <v>32</v>
      </c>
      <c r="F22" s="8">
        <v>61.26</v>
      </c>
      <c r="G22" s="9">
        <f t="shared" si="0"/>
        <v>0.25065189541686728</v>
      </c>
      <c r="H22" s="9">
        <f t="shared" si="1"/>
        <v>8.9595520016759203</v>
      </c>
      <c r="I22" s="9">
        <f t="shared" si="2"/>
        <v>70.219552001675922</v>
      </c>
      <c r="J22" s="10"/>
      <c r="K22" s="10"/>
      <c r="L22" s="11">
        <f t="shared" si="3"/>
        <v>70.219552001675922</v>
      </c>
      <c r="M22" s="10"/>
      <c r="N22" s="10"/>
      <c r="O22" s="13"/>
      <c r="P22" s="19">
        <v>175000</v>
      </c>
    </row>
    <row r="23" spans="1:17" ht="15.75" customHeight="1" x14ac:dyDescent="0.3">
      <c r="A23" s="5" t="s">
        <v>28</v>
      </c>
      <c r="B23" s="6" t="s">
        <v>29</v>
      </c>
      <c r="C23" s="6" t="s">
        <v>21</v>
      </c>
      <c r="D23" s="6">
        <v>18</v>
      </c>
      <c r="E23" s="7" t="s">
        <v>33</v>
      </c>
      <c r="F23" s="8">
        <v>59.75</v>
      </c>
      <c r="G23" s="9">
        <f t="shared" si="0"/>
        <v>0.24447356759970326</v>
      </c>
      <c r="H23" s="9">
        <f t="shared" si="1"/>
        <v>8.7387076738513922</v>
      </c>
      <c r="I23" s="9">
        <f t="shared" si="2"/>
        <v>68.488707673851394</v>
      </c>
      <c r="J23" s="10"/>
      <c r="K23" s="10"/>
      <c r="L23" s="11">
        <f t="shared" si="3"/>
        <v>68.488707673851394</v>
      </c>
      <c r="M23" s="10"/>
      <c r="N23" s="10"/>
      <c r="O23" s="13"/>
      <c r="P23" s="19">
        <v>175000</v>
      </c>
    </row>
    <row r="24" spans="1:17" ht="15.75" customHeight="1" x14ac:dyDescent="0.3">
      <c r="A24" s="5" t="s">
        <v>28</v>
      </c>
      <c r="B24" s="6" t="s">
        <v>29</v>
      </c>
      <c r="C24" s="6" t="s">
        <v>21</v>
      </c>
      <c r="D24" s="6">
        <v>19</v>
      </c>
      <c r="E24" s="7" t="s">
        <v>34</v>
      </c>
      <c r="F24" s="8">
        <v>96.37</v>
      </c>
      <c r="G24" s="9">
        <f t="shared" si="0"/>
        <v>0.39430824618549637</v>
      </c>
      <c r="H24" s="9">
        <f t="shared" si="1"/>
        <v>14.094548259900568</v>
      </c>
      <c r="I24" s="9">
        <f t="shared" si="2"/>
        <v>110.46454825990057</v>
      </c>
      <c r="J24" s="10"/>
      <c r="K24" s="10"/>
      <c r="L24" s="11">
        <f t="shared" si="3"/>
        <v>110.46454825990057</v>
      </c>
      <c r="M24" s="10"/>
      <c r="N24" s="10"/>
      <c r="O24" s="13"/>
      <c r="P24" s="19">
        <v>276000</v>
      </c>
    </row>
    <row r="25" spans="1:17" ht="15.75" customHeight="1" x14ac:dyDescent="0.3">
      <c r="A25" s="5" t="s">
        <v>28</v>
      </c>
      <c r="B25" s="6" t="s">
        <v>29</v>
      </c>
      <c r="C25" s="6" t="s">
        <v>21</v>
      </c>
      <c r="D25" s="6">
        <v>20</v>
      </c>
      <c r="E25" s="7" t="s">
        <v>35</v>
      </c>
      <c r="F25" s="8">
        <v>29.3</v>
      </c>
      <c r="G25" s="9">
        <f t="shared" si="0"/>
        <v>0.11988410929993819</v>
      </c>
      <c r="H25" s="9">
        <f t="shared" si="1"/>
        <v>4.28525748692629</v>
      </c>
      <c r="I25" s="9">
        <f t="shared" si="2"/>
        <v>33.585257486926288</v>
      </c>
      <c r="J25" s="10"/>
      <c r="K25" s="10"/>
      <c r="L25" s="11">
        <f t="shared" si="3"/>
        <v>33.585257486926288</v>
      </c>
      <c r="M25" s="10"/>
      <c r="N25" s="10"/>
      <c r="O25" s="13"/>
      <c r="P25" s="19" t="s">
        <v>99</v>
      </c>
    </row>
    <row r="26" spans="1:17" ht="15.75" customHeight="1" x14ac:dyDescent="0.3">
      <c r="A26" s="5" t="s">
        <v>28</v>
      </c>
      <c r="B26" s="6" t="s">
        <v>29</v>
      </c>
      <c r="C26" s="6" t="s">
        <v>21</v>
      </c>
      <c r="D26" s="6">
        <v>21</v>
      </c>
      <c r="E26" s="7" t="s">
        <v>36</v>
      </c>
      <c r="F26" s="8">
        <v>29.81</v>
      </c>
      <c r="G26" s="9">
        <f t="shared" si="0"/>
        <v>0.12197082929116575</v>
      </c>
      <c r="H26" s="9">
        <f t="shared" si="1"/>
        <v>4.3598472930127201</v>
      </c>
      <c r="I26" s="9">
        <f t="shared" si="2"/>
        <v>34.169847293012722</v>
      </c>
      <c r="J26" s="10"/>
      <c r="K26" s="10"/>
      <c r="L26" s="11">
        <f t="shared" si="3"/>
        <v>34.169847293012722</v>
      </c>
      <c r="M26" s="10"/>
      <c r="N26" s="10"/>
      <c r="O26" s="13"/>
      <c r="P26" s="19" t="s">
        <v>99</v>
      </c>
    </row>
    <row r="27" spans="1:17" ht="14.4" customHeight="1" x14ac:dyDescent="0.3">
      <c r="A27" s="5" t="s">
        <v>28</v>
      </c>
      <c r="B27" s="6" t="s">
        <v>29</v>
      </c>
      <c r="C27" s="6" t="s">
        <v>21</v>
      </c>
      <c r="D27" s="6">
        <v>22</v>
      </c>
      <c r="E27" s="7" t="s">
        <v>37</v>
      </c>
      <c r="F27" s="8">
        <v>61.13</v>
      </c>
      <c r="G27" s="9">
        <f t="shared" si="0"/>
        <v>0.25011998639949556</v>
      </c>
      <c r="H27" s="9">
        <f t="shared" si="1"/>
        <v>8.94053891384997</v>
      </c>
      <c r="I27" s="9">
        <f t="shared" si="2"/>
        <v>70.070538913849973</v>
      </c>
      <c r="J27" s="10"/>
      <c r="K27" s="10"/>
      <c r="L27" s="11">
        <f t="shared" si="3"/>
        <v>70.070538913849973</v>
      </c>
      <c r="M27" s="10"/>
      <c r="N27" s="10"/>
      <c r="O27" s="13"/>
      <c r="P27" s="19">
        <v>143500</v>
      </c>
    </row>
    <row r="28" spans="1:17" ht="15.6" customHeight="1" x14ac:dyDescent="0.3">
      <c r="A28" s="5" t="s">
        <v>28</v>
      </c>
      <c r="B28" s="6" t="s">
        <v>29</v>
      </c>
      <c r="C28" s="6" t="s">
        <v>21</v>
      </c>
      <c r="D28" s="6">
        <v>156</v>
      </c>
      <c r="E28" s="7" t="s">
        <v>38</v>
      </c>
      <c r="F28" s="8">
        <v>63.39</v>
      </c>
      <c r="G28" s="9">
        <f t="shared" si="0"/>
        <v>0.25936702008611195</v>
      </c>
      <c r="H28" s="9">
        <f t="shared" si="1"/>
        <v>9.2710741329780717</v>
      </c>
      <c r="I28" s="9">
        <f t="shared" si="2"/>
        <v>72.661074132978072</v>
      </c>
      <c r="J28" s="10"/>
      <c r="K28" s="10"/>
      <c r="L28" s="11">
        <f t="shared" si="3"/>
        <v>72.661074132978072</v>
      </c>
      <c r="M28" s="10"/>
      <c r="N28" s="10"/>
      <c r="O28" s="13"/>
      <c r="P28" s="19">
        <v>181700</v>
      </c>
    </row>
    <row r="29" spans="1:17" s="32" customFormat="1" ht="18" customHeight="1" x14ac:dyDescent="0.3">
      <c r="A29" s="22" t="s">
        <v>28</v>
      </c>
      <c r="B29" s="23" t="s">
        <v>29</v>
      </c>
      <c r="C29" s="23" t="s">
        <v>21</v>
      </c>
      <c r="D29" s="23">
        <v>24</v>
      </c>
      <c r="E29" s="24" t="s">
        <v>39</v>
      </c>
      <c r="F29" s="25">
        <v>95.87</v>
      </c>
      <c r="G29" s="26">
        <f t="shared" si="0"/>
        <v>0.39226244227252804</v>
      </c>
      <c r="H29" s="26">
        <f t="shared" si="1"/>
        <v>14.021420999031516</v>
      </c>
      <c r="I29" s="26">
        <f t="shared" si="2"/>
        <v>109.89142099903152</v>
      </c>
      <c r="J29" s="27"/>
      <c r="K29" s="27"/>
      <c r="L29" s="28">
        <f t="shared" si="3"/>
        <v>109.89142099903152</v>
      </c>
      <c r="M29" s="27"/>
      <c r="N29" s="27"/>
      <c r="O29" s="29"/>
      <c r="P29" s="30" t="s">
        <v>113</v>
      </c>
      <c r="Q29" s="31"/>
    </row>
    <row r="30" spans="1:17" s="34" customFormat="1" ht="17.399999999999999" customHeight="1" x14ac:dyDescent="0.3">
      <c r="A30" s="22" t="s">
        <v>28</v>
      </c>
      <c r="B30" s="23" t="s">
        <v>29</v>
      </c>
      <c r="C30" s="23" t="s">
        <v>21</v>
      </c>
      <c r="D30" s="23">
        <v>25</v>
      </c>
      <c r="E30" s="24" t="s">
        <v>40</v>
      </c>
      <c r="F30" s="25">
        <v>70.38</v>
      </c>
      <c r="G30" s="26">
        <f t="shared" si="0"/>
        <v>0.28796735878940777</v>
      </c>
      <c r="H30" s="26">
        <f t="shared" si="1"/>
        <v>10.293393239927381</v>
      </c>
      <c r="I30" s="26">
        <f t="shared" si="2"/>
        <v>80.673393239927378</v>
      </c>
      <c r="J30" s="27"/>
      <c r="K30" s="27"/>
      <c r="L30" s="28">
        <f t="shared" si="3"/>
        <v>80.673393239927378</v>
      </c>
      <c r="M30" s="27"/>
      <c r="N30" s="27"/>
      <c r="O30" s="29"/>
      <c r="P30" s="30" t="s">
        <v>113</v>
      </c>
      <c r="Q30" s="33"/>
    </row>
    <row r="31" spans="1:17" ht="18.600000000000001" customHeight="1" x14ac:dyDescent="0.3">
      <c r="A31" s="5" t="s">
        <v>28</v>
      </c>
      <c r="B31" s="6" t="s">
        <v>29</v>
      </c>
      <c r="C31" s="6" t="s">
        <v>21</v>
      </c>
      <c r="D31" s="6">
        <v>26</v>
      </c>
      <c r="E31" s="7" t="s">
        <v>41</v>
      </c>
      <c r="F31" s="8">
        <v>145.77000000000001</v>
      </c>
      <c r="G31" s="9">
        <f t="shared" si="0"/>
        <v>0.5964336727867573</v>
      </c>
      <c r="H31" s="9">
        <f t="shared" si="1"/>
        <v>21.319521633762641</v>
      </c>
      <c r="I31" s="9">
        <f t="shared" si="2"/>
        <v>167.08952163376264</v>
      </c>
      <c r="J31" s="10"/>
      <c r="K31" s="10"/>
      <c r="L31" s="11">
        <f t="shared" si="3"/>
        <v>167.08952163376264</v>
      </c>
      <c r="M31" s="10"/>
      <c r="N31" s="10"/>
      <c r="O31" s="14">
        <v>150.5</v>
      </c>
      <c r="P31" s="19" t="s">
        <v>99</v>
      </c>
    </row>
    <row r="32" spans="1:17" ht="19.2" customHeight="1" x14ac:dyDescent="0.3">
      <c r="A32" s="5" t="s">
        <v>28</v>
      </c>
      <c r="B32" s="6" t="s">
        <v>29</v>
      </c>
      <c r="C32" s="6" t="s">
        <v>21</v>
      </c>
      <c r="D32" s="6">
        <v>27</v>
      </c>
      <c r="E32" s="7" t="s">
        <v>42</v>
      </c>
      <c r="F32" s="8">
        <v>56.06</v>
      </c>
      <c r="G32" s="9">
        <f t="shared" si="0"/>
        <v>0.22937553472199779</v>
      </c>
      <c r="H32" s="9">
        <f t="shared" si="1"/>
        <v>8.1990284886378113</v>
      </c>
      <c r="I32" s="9">
        <f t="shared" si="2"/>
        <v>64.25902848863781</v>
      </c>
      <c r="J32" s="10"/>
      <c r="K32" s="10"/>
      <c r="L32" s="11">
        <f t="shared" si="3"/>
        <v>64.25902848863781</v>
      </c>
      <c r="M32" s="10"/>
      <c r="N32" s="10"/>
      <c r="O32" s="13"/>
      <c r="P32" s="19" t="s">
        <v>99</v>
      </c>
    </row>
    <row r="33" spans="1:17" ht="15.6" customHeight="1" x14ac:dyDescent="0.3">
      <c r="A33" s="5" t="s">
        <v>28</v>
      </c>
      <c r="B33" s="6" t="s">
        <v>29</v>
      </c>
      <c r="C33" s="6" t="s">
        <v>21</v>
      </c>
      <c r="D33" s="6">
        <v>28</v>
      </c>
      <c r="E33" s="7" t="s">
        <v>43</v>
      </c>
      <c r="F33" s="8">
        <v>56.06</v>
      </c>
      <c r="G33" s="9">
        <f t="shared" si="0"/>
        <v>0.22937553472199779</v>
      </c>
      <c r="H33" s="9">
        <f t="shared" si="1"/>
        <v>8.1990284886378113</v>
      </c>
      <c r="I33" s="9">
        <f t="shared" si="2"/>
        <v>64.25902848863781</v>
      </c>
      <c r="J33" s="10"/>
      <c r="K33" s="10"/>
      <c r="L33" s="11">
        <f t="shared" si="3"/>
        <v>64.25902848863781</v>
      </c>
      <c r="M33" s="10"/>
      <c r="N33" s="10"/>
      <c r="O33" s="13"/>
      <c r="P33" s="19">
        <v>135000</v>
      </c>
    </row>
    <row r="34" spans="1:17" ht="16.2" customHeight="1" x14ac:dyDescent="0.3">
      <c r="A34" s="5" t="s">
        <v>44</v>
      </c>
      <c r="B34" s="6" t="s">
        <v>45</v>
      </c>
      <c r="C34" s="6" t="s">
        <v>21</v>
      </c>
      <c r="D34" s="6">
        <v>29</v>
      </c>
      <c r="E34" s="7" t="s">
        <v>46</v>
      </c>
      <c r="F34" s="8">
        <v>68.13</v>
      </c>
      <c r="G34" s="9">
        <f t="shared" si="0"/>
        <v>0.27876124118105078</v>
      </c>
      <c r="H34" s="9">
        <f t="shared" si="1"/>
        <v>9.9643205660166601</v>
      </c>
      <c r="I34" s="9">
        <f t="shared" si="2"/>
        <v>78.094320566016648</v>
      </c>
      <c r="J34" s="10"/>
      <c r="K34" s="10"/>
      <c r="L34" s="11">
        <f t="shared" si="3"/>
        <v>78.094320566016648</v>
      </c>
      <c r="M34" s="10"/>
      <c r="N34" s="10"/>
      <c r="O34" s="14">
        <v>44.91</v>
      </c>
      <c r="P34" s="19">
        <v>215000</v>
      </c>
    </row>
    <row r="35" spans="1:17" ht="18" customHeight="1" x14ac:dyDescent="0.3">
      <c r="A35" s="5" t="s">
        <v>44</v>
      </c>
      <c r="B35" s="6" t="s">
        <v>45</v>
      </c>
      <c r="C35" s="6" t="s">
        <v>21</v>
      </c>
      <c r="D35" s="6">
        <v>173</v>
      </c>
      <c r="E35" s="7" t="s">
        <v>47</v>
      </c>
      <c r="F35" s="8">
        <v>65.64</v>
      </c>
      <c r="G35" s="9">
        <f t="shared" si="0"/>
        <v>0.268573137694469</v>
      </c>
      <c r="H35" s="9">
        <f t="shared" si="1"/>
        <v>9.6001468068887945</v>
      </c>
      <c r="I35" s="9">
        <f t="shared" si="2"/>
        <v>75.240146806888788</v>
      </c>
      <c r="J35" s="10"/>
      <c r="K35" s="10"/>
      <c r="L35" s="11">
        <f t="shared" si="3"/>
        <v>75.240146806888788</v>
      </c>
      <c r="M35" s="10"/>
      <c r="N35" s="10"/>
      <c r="O35" s="13"/>
      <c r="P35" s="19" t="s">
        <v>99</v>
      </c>
    </row>
    <row r="36" spans="1:17" s="32" customFormat="1" ht="18.600000000000001" customHeight="1" x14ac:dyDescent="0.3">
      <c r="A36" s="22" t="s">
        <v>44</v>
      </c>
      <c r="B36" s="23" t="s">
        <v>45</v>
      </c>
      <c r="C36" s="23" t="s">
        <v>21</v>
      </c>
      <c r="D36" s="23">
        <v>1</v>
      </c>
      <c r="E36" s="24" t="s">
        <v>48</v>
      </c>
      <c r="F36" s="25">
        <v>64.64</v>
      </c>
      <c r="G36" s="26">
        <f t="shared" si="0"/>
        <v>0.26448152986853257</v>
      </c>
      <c r="H36" s="26">
        <f t="shared" si="1"/>
        <v>9.4538922851506957</v>
      </c>
      <c r="I36" s="26">
        <f t="shared" si="2"/>
        <v>74.093892285150702</v>
      </c>
      <c r="J36" s="27"/>
      <c r="K36" s="27"/>
      <c r="L36" s="28">
        <f t="shared" si="3"/>
        <v>74.093892285150702</v>
      </c>
      <c r="M36" s="27"/>
      <c r="N36" s="27"/>
      <c r="O36" s="29"/>
      <c r="P36" s="30" t="s">
        <v>113</v>
      </c>
      <c r="Q36" s="31"/>
    </row>
    <row r="37" spans="1:17" ht="16.8" customHeight="1" x14ac:dyDescent="0.3">
      <c r="A37" s="5" t="s">
        <v>44</v>
      </c>
      <c r="B37" s="6" t="s">
        <v>45</v>
      </c>
      <c r="C37" s="6" t="s">
        <v>21</v>
      </c>
      <c r="D37" s="6">
        <v>32</v>
      </c>
      <c r="E37" s="7" t="s">
        <v>49</v>
      </c>
      <c r="F37" s="8">
        <v>59.75</v>
      </c>
      <c r="G37" s="9">
        <f t="shared" si="0"/>
        <v>0.24447356759970326</v>
      </c>
      <c r="H37" s="9">
        <f t="shared" si="1"/>
        <v>8.7387076738513922</v>
      </c>
      <c r="I37" s="9">
        <f t="shared" si="2"/>
        <v>68.488707673851394</v>
      </c>
      <c r="J37" s="10"/>
      <c r="K37" s="10"/>
      <c r="L37" s="11">
        <f t="shared" si="3"/>
        <v>68.488707673851394</v>
      </c>
      <c r="M37" s="10"/>
      <c r="N37" s="10"/>
      <c r="O37" s="13"/>
      <c r="P37" s="19" t="s">
        <v>99</v>
      </c>
    </row>
    <row r="38" spans="1:17" ht="17.399999999999999" customHeight="1" x14ac:dyDescent="0.3">
      <c r="A38" s="5" t="s">
        <v>44</v>
      </c>
      <c r="B38" s="6" t="s">
        <v>45</v>
      </c>
      <c r="C38" s="6" t="s">
        <v>21</v>
      </c>
      <c r="D38" s="6">
        <v>33</v>
      </c>
      <c r="E38" s="7" t="s">
        <v>50</v>
      </c>
      <c r="F38" s="8">
        <v>97.6</v>
      </c>
      <c r="G38" s="9">
        <f t="shared" si="0"/>
        <v>0.39934092381139813</v>
      </c>
      <c r="H38" s="9">
        <f t="shared" si="1"/>
        <v>14.274441321638427</v>
      </c>
      <c r="I38" s="9">
        <f t="shared" si="2"/>
        <v>111.87444132163841</v>
      </c>
      <c r="J38" s="10"/>
      <c r="K38" s="10"/>
      <c r="L38" s="11">
        <f t="shared" si="3"/>
        <v>111.87444132163841</v>
      </c>
      <c r="M38" s="10"/>
      <c r="N38" s="10"/>
      <c r="O38" s="13"/>
      <c r="P38" s="19" t="s">
        <v>99</v>
      </c>
    </row>
    <row r="39" spans="1:17" s="46" customFormat="1" ht="17.399999999999999" customHeight="1" x14ac:dyDescent="0.3">
      <c r="A39" s="36" t="s">
        <v>44</v>
      </c>
      <c r="B39" s="37" t="s">
        <v>45</v>
      </c>
      <c r="C39" s="37" t="s">
        <v>21</v>
      </c>
      <c r="D39" s="37">
        <v>34</v>
      </c>
      <c r="E39" s="38" t="s">
        <v>51</v>
      </c>
      <c r="F39" s="39">
        <v>28.03</v>
      </c>
      <c r="G39" s="40">
        <f t="shared" si="0"/>
        <v>0.11468776736099889</v>
      </c>
      <c r="H39" s="40">
        <f t="shared" si="1"/>
        <v>4.0995142443189057</v>
      </c>
      <c r="I39" s="40">
        <f t="shared" si="2"/>
        <v>32.129514244318905</v>
      </c>
      <c r="J39" s="41"/>
      <c r="K39" s="41"/>
      <c r="L39" s="42">
        <f t="shared" si="3"/>
        <v>32.129514244318905</v>
      </c>
      <c r="M39" s="41"/>
      <c r="N39" s="41"/>
      <c r="O39" s="43"/>
      <c r="P39" s="44" t="s">
        <v>99</v>
      </c>
      <c r="Q39" s="45"/>
    </row>
    <row r="40" spans="1:17" s="32" customFormat="1" ht="17.399999999999999" customHeight="1" x14ac:dyDescent="0.3">
      <c r="A40" s="22" t="s">
        <v>44</v>
      </c>
      <c r="B40" s="23" t="s">
        <v>45</v>
      </c>
      <c r="C40" s="23" t="s">
        <v>21</v>
      </c>
      <c r="D40" s="23">
        <v>35</v>
      </c>
      <c r="E40" s="24" t="s">
        <v>52</v>
      </c>
      <c r="F40" s="25">
        <v>28.03</v>
      </c>
      <c r="G40" s="26">
        <f t="shared" si="0"/>
        <v>0.11468776736099889</v>
      </c>
      <c r="H40" s="26">
        <f t="shared" si="1"/>
        <v>4.0995142443189057</v>
      </c>
      <c r="I40" s="26">
        <f t="shared" si="2"/>
        <v>32.129514244318905</v>
      </c>
      <c r="J40" s="27"/>
      <c r="K40" s="27"/>
      <c r="L40" s="28">
        <f t="shared" si="3"/>
        <v>32.129514244318905</v>
      </c>
      <c r="M40" s="27"/>
      <c r="N40" s="27"/>
      <c r="O40" s="29"/>
      <c r="P40" s="30" t="s">
        <v>99</v>
      </c>
      <c r="Q40" s="31"/>
    </row>
    <row r="41" spans="1:17" ht="16.2" customHeight="1" x14ac:dyDescent="0.3">
      <c r="A41" s="5" t="s">
        <v>44</v>
      </c>
      <c r="B41" s="6" t="s">
        <v>45</v>
      </c>
      <c r="C41" s="6" t="s">
        <v>21</v>
      </c>
      <c r="D41" s="6">
        <v>36</v>
      </c>
      <c r="E41" s="7" t="s">
        <v>53</v>
      </c>
      <c r="F41" s="8">
        <v>56.06</v>
      </c>
      <c r="G41" s="9">
        <f t="shared" si="0"/>
        <v>0.22937553472199779</v>
      </c>
      <c r="H41" s="9">
        <f t="shared" si="1"/>
        <v>8.1990284886378113</v>
      </c>
      <c r="I41" s="9">
        <f t="shared" si="2"/>
        <v>64.25902848863781</v>
      </c>
      <c r="J41" s="10"/>
      <c r="K41" s="10"/>
      <c r="L41" s="11">
        <f t="shared" si="3"/>
        <v>64.25902848863781</v>
      </c>
      <c r="M41" s="10"/>
      <c r="N41" s="10"/>
      <c r="O41" s="13"/>
      <c r="P41" s="19" t="s">
        <v>99</v>
      </c>
    </row>
    <row r="42" spans="1:17" ht="17.399999999999999" customHeight="1" x14ac:dyDescent="0.3">
      <c r="A42" s="5" t="s">
        <v>44</v>
      </c>
      <c r="B42" s="6" t="s">
        <v>45</v>
      </c>
      <c r="C42" s="6" t="s">
        <v>21</v>
      </c>
      <c r="D42" s="6">
        <v>37</v>
      </c>
      <c r="E42" s="7" t="s">
        <v>54</v>
      </c>
      <c r="F42" s="8">
        <v>65.260000000000005</v>
      </c>
      <c r="G42" s="9">
        <f t="shared" si="0"/>
        <v>0.26701832672061321</v>
      </c>
      <c r="H42" s="9">
        <f t="shared" si="1"/>
        <v>9.5445700886283191</v>
      </c>
      <c r="I42" s="9">
        <f t="shared" si="2"/>
        <v>74.804570088628324</v>
      </c>
      <c r="J42" s="10"/>
      <c r="K42" s="10"/>
      <c r="L42" s="11">
        <f t="shared" si="3"/>
        <v>74.804570088628324</v>
      </c>
      <c r="M42" s="10"/>
      <c r="N42" s="10"/>
      <c r="O42" s="13"/>
      <c r="P42" s="19">
        <v>187000</v>
      </c>
      <c r="Q42" s="21" t="s">
        <v>114</v>
      </c>
    </row>
    <row r="43" spans="1:17" ht="18" customHeight="1" x14ac:dyDescent="0.3">
      <c r="A43" s="5" t="s">
        <v>44</v>
      </c>
      <c r="B43" s="6" t="s">
        <v>45</v>
      </c>
      <c r="C43" s="6" t="s">
        <v>21</v>
      </c>
      <c r="D43" s="6">
        <v>38</v>
      </c>
      <c r="E43" s="7" t="s">
        <v>55</v>
      </c>
      <c r="F43" s="8">
        <v>90.72</v>
      </c>
      <c r="G43" s="9">
        <f t="shared" si="0"/>
        <v>0.37119066196895534</v>
      </c>
      <c r="H43" s="9">
        <f t="shared" si="1"/>
        <v>13.268210212080309</v>
      </c>
      <c r="I43" s="9">
        <f t="shared" si="2"/>
        <v>103.9882102120803</v>
      </c>
      <c r="J43" s="10"/>
      <c r="K43" s="10"/>
      <c r="L43" s="11">
        <f t="shared" si="3"/>
        <v>103.9882102120803</v>
      </c>
      <c r="M43" s="10"/>
      <c r="N43" s="10"/>
      <c r="O43" s="13"/>
      <c r="P43" s="19" t="s">
        <v>113</v>
      </c>
    </row>
    <row r="44" spans="1:17" s="32" customFormat="1" ht="16.8" customHeight="1" x14ac:dyDescent="0.3">
      <c r="A44" s="22" t="s">
        <v>44</v>
      </c>
      <c r="B44" s="23" t="s">
        <v>45</v>
      </c>
      <c r="C44" s="23" t="s">
        <v>21</v>
      </c>
      <c r="D44" s="23">
        <v>39</v>
      </c>
      <c r="E44" s="24" t="s">
        <v>56</v>
      </c>
      <c r="F44" s="25">
        <v>62.9</v>
      </c>
      <c r="G44" s="26">
        <f t="shared" si="0"/>
        <v>0.25736213225140309</v>
      </c>
      <c r="H44" s="26">
        <f t="shared" si="1"/>
        <v>9.1994094173264038</v>
      </c>
      <c r="I44" s="26">
        <f t="shared" si="2"/>
        <v>72.099409417326399</v>
      </c>
      <c r="J44" s="27"/>
      <c r="K44" s="27"/>
      <c r="L44" s="28">
        <f t="shared" si="3"/>
        <v>72.099409417326399</v>
      </c>
      <c r="M44" s="27"/>
      <c r="N44" s="27"/>
      <c r="O44" s="29"/>
      <c r="P44" s="30" t="s">
        <v>99</v>
      </c>
      <c r="Q44" s="31"/>
    </row>
    <row r="45" spans="1:17" ht="18.600000000000001" customHeight="1" x14ac:dyDescent="0.3">
      <c r="A45" s="5" t="s">
        <v>44</v>
      </c>
      <c r="B45" s="6" t="s">
        <v>45</v>
      </c>
      <c r="C45" s="6" t="s">
        <v>21</v>
      </c>
      <c r="D45" s="6">
        <v>40</v>
      </c>
      <c r="E45" s="7" t="s">
        <v>57</v>
      </c>
      <c r="F45" s="8">
        <v>148.58000000000001</v>
      </c>
      <c r="G45" s="9">
        <f t="shared" si="0"/>
        <v>0.60793109077763874</v>
      </c>
      <c r="H45" s="9">
        <f t="shared" si="1"/>
        <v>21.730496839846698</v>
      </c>
      <c r="I45" s="9">
        <f t="shared" si="2"/>
        <v>170.31049683984671</v>
      </c>
      <c r="J45" s="10"/>
      <c r="K45" s="10"/>
      <c r="L45" s="11">
        <f t="shared" si="3"/>
        <v>170.31049683984671</v>
      </c>
      <c r="M45" s="10"/>
      <c r="N45" s="10"/>
      <c r="O45" s="14">
        <v>56.69</v>
      </c>
      <c r="P45" s="19" t="s">
        <v>99</v>
      </c>
    </row>
    <row r="46" spans="1:17" ht="18.600000000000001" customHeight="1" x14ac:dyDescent="0.3">
      <c r="A46" s="5" t="s">
        <v>44</v>
      </c>
      <c r="B46" s="6" t="s">
        <v>45</v>
      </c>
      <c r="C46" s="6" t="s">
        <v>21</v>
      </c>
      <c r="D46" s="6">
        <v>41</v>
      </c>
      <c r="E46" s="7" t="s">
        <v>58</v>
      </c>
      <c r="F46" s="8">
        <v>66.239999999999995</v>
      </c>
      <c r="G46" s="9">
        <f t="shared" si="0"/>
        <v>0.27102810239003083</v>
      </c>
      <c r="H46" s="9">
        <f t="shared" si="1"/>
        <v>9.6878995199316531</v>
      </c>
      <c r="I46" s="9">
        <f t="shared" si="2"/>
        <v>75.927899519931643</v>
      </c>
      <c r="J46" s="10"/>
      <c r="K46" s="10"/>
      <c r="L46" s="11">
        <f t="shared" si="3"/>
        <v>75.927899519931643</v>
      </c>
      <c r="M46" s="10"/>
      <c r="N46" s="10"/>
      <c r="O46" s="13"/>
      <c r="P46" s="19" t="s">
        <v>99</v>
      </c>
    </row>
    <row r="47" spans="1:17" ht="17.399999999999999" customHeight="1" x14ac:dyDescent="0.3">
      <c r="A47" s="5" t="s">
        <v>44</v>
      </c>
      <c r="B47" s="6" t="s">
        <v>45</v>
      </c>
      <c r="C47" s="6" t="s">
        <v>21</v>
      </c>
      <c r="D47" s="6">
        <v>42</v>
      </c>
      <c r="E47" s="7" t="s">
        <v>59</v>
      </c>
      <c r="F47" s="8">
        <v>61.96</v>
      </c>
      <c r="G47" s="9">
        <f t="shared" si="0"/>
        <v>0.25351602089502284</v>
      </c>
      <c r="H47" s="9">
        <f t="shared" si="1"/>
        <v>9.0619301668925925</v>
      </c>
      <c r="I47" s="9">
        <f t="shared" si="2"/>
        <v>71.021930166892588</v>
      </c>
      <c r="J47" s="10"/>
      <c r="K47" s="10"/>
      <c r="L47" s="11">
        <f t="shared" si="3"/>
        <v>71.021930166892588</v>
      </c>
      <c r="M47" s="10"/>
      <c r="N47" s="10"/>
      <c r="O47" s="13"/>
      <c r="P47" s="19">
        <v>148000</v>
      </c>
    </row>
    <row r="48" spans="1:17" ht="18.600000000000001" customHeight="1" x14ac:dyDescent="0.3">
      <c r="A48" s="5" t="s">
        <v>60</v>
      </c>
      <c r="B48" s="6" t="s">
        <v>61</v>
      </c>
      <c r="C48" s="6" t="s">
        <v>21</v>
      </c>
      <c r="D48" s="6">
        <v>43</v>
      </c>
      <c r="E48" s="7" t="s">
        <v>62</v>
      </c>
      <c r="F48" s="8">
        <v>79.14</v>
      </c>
      <c r="G48" s="9">
        <f t="shared" si="0"/>
        <v>0.32380984334461116</v>
      </c>
      <c r="H48" s="9">
        <f t="shared" si="1"/>
        <v>11.574582850353126</v>
      </c>
      <c r="I48" s="9">
        <f t="shared" si="2"/>
        <v>90.714582850353125</v>
      </c>
      <c r="J48" s="10"/>
      <c r="K48" s="10"/>
      <c r="L48" s="11">
        <f t="shared" si="3"/>
        <v>90.714582850353125</v>
      </c>
      <c r="M48" s="10"/>
      <c r="N48" s="10"/>
      <c r="O48" s="14">
        <v>20.49</v>
      </c>
      <c r="P48" s="19">
        <v>225000</v>
      </c>
    </row>
    <row r="49" spans="1:17" ht="17.399999999999999" customHeight="1" x14ac:dyDescent="0.3">
      <c r="A49" s="5" t="s">
        <v>60</v>
      </c>
      <c r="B49" s="6" t="s">
        <v>61</v>
      </c>
      <c r="C49" s="6" t="s">
        <v>21</v>
      </c>
      <c r="D49" s="6">
        <v>44</v>
      </c>
      <c r="E49" s="7" t="s">
        <v>63</v>
      </c>
      <c r="F49" s="8">
        <v>71.86</v>
      </c>
      <c r="G49" s="9">
        <f t="shared" si="0"/>
        <v>0.29402293837179377</v>
      </c>
      <c r="H49" s="9">
        <f t="shared" si="1"/>
        <v>10.509849932099767</v>
      </c>
      <c r="I49" s="9">
        <f t="shared" si="2"/>
        <v>82.369849932099768</v>
      </c>
      <c r="J49" s="10"/>
      <c r="K49" s="10"/>
      <c r="L49" s="11">
        <f t="shared" si="3"/>
        <v>82.369849932099768</v>
      </c>
      <c r="M49" s="10"/>
      <c r="N49" s="10"/>
      <c r="O49" s="13"/>
      <c r="P49" s="19">
        <v>210000</v>
      </c>
    </row>
    <row r="50" spans="1:17" ht="17.399999999999999" customHeight="1" x14ac:dyDescent="0.3">
      <c r="A50" s="5" t="s">
        <v>60</v>
      </c>
      <c r="B50" s="6" t="s">
        <v>61</v>
      </c>
      <c r="C50" s="6" t="s">
        <v>21</v>
      </c>
      <c r="D50" s="6">
        <v>45</v>
      </c>
      <c r="E50" s="7" t="s">
        <v>64</v>
      </c>
      <c r="F50" s="8">
        <v>64.650000000000006</v>
      </c>
      <c r="G50" s="9">
        <f t="shared" si="0"/>
        <v>0.26452244594679192</v>
      </c>
      <c r="H50" s="9">
        <f t="shared" si="1"/>
        <v>9.4553548303680781</v>
      </c>
      <c r="I50" s="9">
        <f t="shared" si="2"/>
        <v>74.105354830368086</v>
      </c>
      <c r="J50" s="10"/>
      <c r="K50" s="10"/>
      <c r="L50" s="11">
        <f t="shared" si="3"/>
        <v>74.105354830368086</v>
      </c>
      <c r="M50" s="10"/>
      <c r="N50" s="10"/>
      <c r="O50" s="13"/>
      <c r="P50" s="19" t="s">
        <v>99</v>
      </c>
    </row>
    <row r="51" spans="1:17" ht="15.6" customHeight="1" x14ac:dyDescent="0.3">
      <c r="A51" s="5" t="s">
        <v>60</v>
      </c>
      <c r="B51" s="6" t="s">
        <v>61</v>
      </c>
      <c r="C51" s="6" t="s">
        <v>21</v>
      </c>
      <c r="D51" s="6">
        <v>46</v>
      </c>
      <c r="E51" s="7" t="s">
        <v>65</v>
      </c>
      <c r="F51" s="8">
        <v>59.75</v>
      </c>
      <c r="G51" s="9">
        <f t="shared" si="0"/>
        <v>0.24447356759970326</v>
      </c>
      <c r="H51" s="9">
        <f t="shared" si="1"/>
        <v>8.7387076738513922</v>
      </c>
      <c r="I51" s="9">
        <f t="shared" si="2"/>
        <v>68.488707673851394</v>
      </c>
      <c r="J51" s="10"/>
      <c r="K51" s="10"/>
      <c r="L51" s="11">
        <f t="shared" si="3"/>
        <v>68.488707673851394</v>
      </c>
      <c r="M51" s="10"/>
      <c r="N51" s="10"/>
      <c r="O51" s="13"/>
      <c r="P51" s="19" t="s">
        <v>99</v>
      </c>
    </row>
    <row r="52" spans="1:17" ht="16.2" customHeight="1" x14ac:dyDescent="0.3">
      <c r="A52" s="5" t="s">
        <v>60</v>
      </c>
      <c r="B52" s="6" t="s">
        <v>61</v>
      </c>
      <c r="C52" s="6" t="s">
        <v>21</v>
      </c>
      <c r="D52" s="6">
        <v>47</v>
      </c>
      <c r="E52" s="7" t="s">
        <v>66</v>
      </c>
      <c r="F52" s="8">
        <v>96.51</v>
      </c>
      <c r="G52" s="9">
        <f t="shared" si="0"/>
        <v>0.39488107128112743</v>
      </c>
      <c r="H52" s="9">
        <f t="shared" si="1"/>
        <v>14.115023892943899</v>
      </c>
      <c r="I52" s="9">
        <f t="shared" si="2"/>
        <v>110.6250238929439</v>
      </c>
      <c r="J52" s="10"/>
      <c r="K52" s="10"/>
      <c r="L52" s="11">
        <f t="shared" si="3"/>
        <v>110.6250238929439</v>
      </c>
      <c r="M52" s="10"/>
      <c r="N52" s="10"/>
      <c r="O52" s="13"/>
      <c r="P52" s="19">
        <v>282000</v>
      </c>
    </row>
    <row r="53" spans="1:17" ht="18" customHeight="1" x14ac:dyDescent="0.3">
      <c r="A53" s="5" t="s">
        <v>60</v>
      </c>
      <c r="B53" s="6" t="s">
        <v>61</v>
      </c>
      <c r="C53" s="6" t="s">
        <v>21</v>
      </c>
      <c r="D53" s="6">
        <v>48</v>
      </c>
      <c r="E53" s="7" t="s">
        <v>67</v>
      </c>
      <c r="F53" s="8">
        <v>30.16</v>
      </c>
      <c r="G53" s="9">
        <f t="shared" si="0"/>
        <v>0.12340289203024353</v>
      </c>
      <c r="H53" s="9">
        <f t="shared" si="1"/>
        <v>4.4110363756210544</v>
      </c>
      <c r="I53" s="9">
        <f t="shared" si="2"/>
        <v>34.571036375621055</v>
      </c>
      <c r="J53" s="10"/>
      <c r="K53" s="10"/>
      <c r="L53" s="11">
        <f t="shared" si="3"/>
        <v>34.571036375621055</v>
      </c>
      <c r="M53" s="10"/>
      <c r="N53" s="10"/>
      <c r="O53" s="13"/>
      <c r="P53" s="19" t="s">
        <v>99</v>
      </c>
    </row>
    <row r="54" spans="1:17" ht="16.8" customHeight="1" x14ac:dyDescent="0.3">
      <c r="A54" s="5" t="s">
        <v>60</v>
      </c>
      <c r="B54" s="6" t="s">
        <v>61</v>
      </c>
      <c r="C54" s="6" t="s">
        <v>21</v>
      </c>
      <c r="D54" s="6">
        <v>49</v>
      </c>
      <c r="E54" s="7" t="s">
        <v>68</v>
      </c>
      <c r="F54" s="8">
        <v>31.03</v>
      </c>
      <c r="G54" s="9">
        <f t="shared" si="0"/>
        <v>0.12696259083880826</v>
      </c>
      <c r="H54" s="9">
        <f t="shared" si="1"/>
        <v>4.5382778095332013</v>
      </c>
      <c r="I54" s="9">
        <f t="shared" si="2"/>
        <v>35.5682778095332</v>
      </c>
      <c r="J54" s="10"/>
      <c r="K54" s="10"/>
      <c r="L54" s="11">
        <f t="shared" si="3"/>
        <v>35.5682778095332</v>
      </c>
      <c r="M54" s="10"/>
      <c r="N54" s="10"/>
      <c r="O54" s="13"/>
      <c r="P54" s="19" t="s">
        <v>112</v>
      </c>
    </row>
    <row r="55" spans="1:17" ht="17.399999999999999" customHeight="1" x14ac:dyDescent="0.3">
      <c r="A55" s="5" t="s">
        <v>60</v>
      </c>
      <c r="B55" s="6" t="s">
        <v>61</v>
      </c>
      <c r="C55" s="6" t="s">
        <v>21</v>
      </c>
      <c r="D55" s="6">
        <v>50</v>
      </c>
      <c r="E55" s="7" t="s">
        <v>69</v>
      </c>
      <c r="F55" s="8">
        <v>64.67</v>
      </c>
      <c r="G55" s="9">
        <f t="shared" si="0"/>
        <v>0.26460427810331066</v>
      </c>
      <c r="H55" s="9">
        <f t="shared" si="1"/>
        <v>9.4582799208028394</v>
      </c>
      <c r="I55" s="9">
        <f t="shared" si="2"/>
        <v>74.128279920802839</v>
      </c>
      <c r="J55" s="10"/>
      <c r="K55" s="10"/>
      <c r="L55" s="11">
        <f t="shared" si="3"/>
        <v>74.128279920802839</v>
      </c>
      <c r="M55" s="10"/>
      <c r="N55" s="10"/>
      <c r="O55" s="13"/>
      <c r="P55" s="19">
        <v>155000</v>
      </c>
    </row>
    <row r="56" spans="1:17" ht="17.399999999999999" customHeight="1" x14ac:dyDescent="0.3">
      <c r="A56" s="5" t="s">
        <v>60</v>
      </c>
      <c r="B56" s="6" t="s">
        <v>61</v>
      </c>
      <c r="C56" s="6" t="s">
        <v>21</v>
      </c>
      <c r="D56" s="6">
        <v>51</v>
      </c>
      <c r="E56" s="7" t="s">
        <v>70</v>
      </c>
      <c r="F56" s="8">
        <v>64.62</v>
      </c>
      <c r="G56" s="9">
        <f t="shared" si="0"/>
        <v>0.26439969771201383</v>
      </c>
      <c r="H56" s="9">
        <f t="shared" si="1"/>
        <v>9.4509671947159344</v>
      </c>
      <c r="I56" s="9">
        <f t="shared" si="2"/>
        <v>74.070967194715934</v>
      </c>
      <c r="J56" s="10"/>
      <c r="K56" s="10"/>
      <c r="L56" s="11">
        <f t="shared" si="3"/>
        <v>74.070967194715934</v>
      </c>
      <c r="M56" s="10"/>
      <c r="N56" s="10"/>
      <c r="O56" s="13"/>
      <c r="P56" s="19" t="s">
        <v>99</v>
      </c>
    </row>
    <row r="57" spans="1:17" ht="18.600000000000001" customHeight="1" x14ac:dyDescent="0.3">
      <c r="A57" s="5" t="s">
        <v>60</v>
      </c>
      <c r="B57" s="6" t="s">
        <v>61</v>
      </c>
      <c r="C57" s="6" t="s">
        <v>21</v>
      </c>
      <c r="D57" s="6">
        <v>52</v>
      </c>
      <c r="E57" s="7" t="s">
        <v>71</v>
      </c>
      <c r="F57" s="8">
        <v>98.47</v>
      </c>
      <c r="G57" s="9">
        <f t="shared" si="0"/>
        <v>0.40290062261996284</v>
      </c>
      <c r="H57" s="9">
        <f t="shared" si="1"/>
        <v>14.401682755550572</v>
      </c>
      <c r="I57" s="9">
        <f t="shared" si="2"/>
        <v>112.87168275555057</v>
      </c>
      <c r="J57" s="10"/>
      <c r="K57" s="10"/>
      <c r="L57" s="11">
        <f t="shared" si="3"/>
        <v>112.87168275555057</v>
      </c>
      <c r="M57" s="10"/>
      <c r="N57" s="10"/>
      <c r="O57" s="13"/>
      <c r="P57" s="19" t="s">
        <v>99</v>
      </c>
    </row>
    <row r="58" spans="1:17" s="32" customFormat="1" ht="18" customHeight="1" x14ac:dyDescent="0.3">
      <c r="A58" s="22" t="s">
        <v>60</v>
      </c>
      <c r="B58" s="23" t="s">
        <v>61</v>
      </c>
      <c r="C58" s="23" t="s">
        <v>21</v>
      </c>
      <c r="D58" s="23">
        <v>53</v>
      </c>
      <c r="E58" s="24" t="s">
        <v>72</v>
      </c>
      <c r="F58" s="25">
        <v>71.22</v>
      </c>
      <c r="G58" s="26">
        <f t="shared" si="0"/>
        <v>0.29140430936319439</v>
      </c>
      <c r="H58" s="26">
        <f t="shared" si="1"/>
        <v>10.416247038187384</v>
      </c>
      <c r="I58" s="26">
        <f t="shared" si="2"/>
        <v>81.636247038187378</v>
      </c>
      <c r="J58" s="27"/>
      <c r="K58" s="27"/>
      <c r="L58" s="28">
        <f t="shared" si="3"/>
        <v>81.636247038187378</v>
      </c>
      <c r="M58" s="27"/>
      <c r="N58" s="27"/>
      <c r="O58" s="29"/>
      <c r="P58" s="30" t="s">
        <v>99</v>
      </c>
      <c r="Q58" s="31"/>
    </row>
    <row r="59" spans="1:17" ht="18" customHeight="1" x14ac:dyDescent="0.3">
      <c r="A59" s="5" t="s">
        <v>60</v>
      </c>
      <c r="B59" s="6" t="s">
        <v>61</v>
      </c>
      <c r="C59" s="6" t="s">
        <v>21</v>
      </c>
      <c r="D59" s="6">
        <v>54</v>
      </c>
      <c r="E59" s="7" t="s">
        <v>73</v>
      </c>
      <c r="F59" s="8">
        <v>144.30000000000001</v>
      </c>
      <c r="G59" s="9">
        <f t="shared" si="0"/>
        <v>0.5904190092826308</v>
      </c>
      <c r="H59" s="9">
        <f t="shared" si="1"/>
        <v>21.10452748680764</v>
      </c>
      <c r="I59" s="9">
        <f t="shared" si="2"/>
        <v>165.40452748680764</v>
      </c>
      <c r="J59" s="10"/>
      <c r="K59" s="10"/>
      <c r="L59" s="11">
        <f t="shared" si="3"/>
        <v>165.40452748680764</v>
      </c>
      <c r="M59" s="10"/>
      <c r="N59" s="10"/>
      <c r="O59" s="14">
        <v>96.3</v>
      </c>
      <c r="P59" s="19" t="s">
        <v>99</v>
      </c>
    </row>
    <row r="60" spans="1:17" ht="17.399999999999999" customHeight="1" x14ac:dyDescent="0.3">
      <c r="A60" s="5" t="s">
        <v>60</v>
      </c>
      <c r="B60" s="6" t="s">
        <v>61</v>
      </c>
      <c r="C60" s="6" t="s">
        <v>21</v>
      </c>
      <c r="D60" s="6">
        <v>55</v>
      </c>
      <c r="E60" s="7" t="s">
        <v>74</v>
      </c>
      <c r="F60" s="8">
        <v>65.47</v>
      </c>
      <c r="G60" s="9">
        <f t="shared" si="0"/>
        <v>0.26787756436405979</v>
      </c>
      <c r="H60" s="9">
        <f t="shared" si="1"/>
        <v>9.5752835381933163</v>
      </c>
      <c r="I60" s="9">
        <f t="shared" si="2"/>
        <v>75.045283538193317</v>
      </c>
      <c r="J60" s="10"/>
      <c r="K60" s="10"/>
      <c r="L60" s="11">
        <f t="shared" si="3"/>
        <v>75.045283538193317</v>
      </c>
      <c r="M60" s="10"/>
      <c r="N60" s="10"/>
      <c r="O60" s="13"/>
      <c r="P60" s="19" t="s">
        <v>99</v>
      </c>
    </row>
    <row r="61" spans="1:17" ht="16.2" customHeight="1" x14ac:dyDescent="0.3">
      <c r="A61" s="5" t="s">
        <v>60</v>
      </c>
      <c r="B61" s="6" t="s">
        <v>61</v>
      </c>
      <c r="C61" s="6" t="s">
        <v>21</v>
      </c>
      <c r="D61" s="6">
        <v>56</v>
      </c>
      <c r="E61" s="7" t="s">
        <v>75</v>
      </c>
      <c r="F61" s="8">
        <v>60</v>
      </c>
      <c r="G61" s="9">
        <f t="shared" si="0"/>
        <v>0.24549646955618737</v>
      </c>
      <c r="H61" s="9">
        <f t="shared" si="1"/>
        <v>8.7752713042859174</v>
      </c>
      <c r="I61" s="9">
        <f t="shared" si="2"/>
        <v>68.775271304285923</v>
      </c>
      <c r="J61" s="10"/>
      <c r="K61" s="10"/>
      <c r="L61" s="11">
        <f t="shared" si="3"/>
        <v>68.775271304285923</v>
      </c>
      <c r="M61" s="10"/>
      <c r="N61" s="10"/>
      <c r="O61" s="13"/>
      <c r="P61" s="19">
        <v>143000</v>
      </c>
    </row>
    <row r="62" spans="1:17" ht="19.2" customHeight="1" x14ac:dyDescent="0.3">
      <c r="A62" s="5" t="s">
        <v>76</v>
      </c>
      <c r="B62" s="6" t="s">
        <v>77</v>
      </c>
      <c r="C62" s="6" t="s">
        <v>21</v>
      </c>
      <c r="D62" s="6">
        <v>57</v>
      </c>
      <c r="E62" s="7" t="s">
        <v>78</v>
      </c>
      <c r="F62" s="8">
        <v>71.7</v>
      </c>
      <c r="G62" s="9">
        <f t="shared" si="0"/>
        <v>0.29336828111964391</v>
      </c>
      <c r="H62" s="9">
        <f t="shared" si="1"/>
        <v>10.486449208621671</v>
      </c>
      <c r="I62" s="9">
        <f t="shared" si="2"/>
        <v>82.186449208621667</v>
      </c>
      <c r="J62" s="10"/>
      <c r="K62" s="10"/>
      <c r="L62" s="11">
        <f t="shared" si="3"/>
        <v>82.186449208621667</v>
      </c>
      <c r="M62" s="10"/>
      <c r="N62" s="10"/>
      <c r="O62" s="14">
        <v>33.950000000000003</v>
      </c>
      <c r="P62" s="19">
        <v>225000</v>
      </c>
    </row>
    <row r="63" spans="1:17" ht="18.600000000000001" customHeight="1" x14ac:dyDescent="0.3">
      <c r="A63" s="5" t="s">
        <v>76</v>
      </c>
      <c r="B63" s="6" t="s">
        <v>77</v>
      </c>
      <c r="C63" s="6" t="s">
        <v>21</v>
      </c>
      <c r="D63" s="6">
        <v>58</v>
      </c>
      <c r="E63" s="7" t="s">
        <v>79</v>
      </c>
      <c r="F63" s="8">
        <v>61.26</v>
      </c>
      <c r="G63" s="9">
        <f t="shared" si="0"/>
        <v>0.25065189541686728</v>
      </c>
      <c r="H63" s="9">
        <f t="shared" si="1"/>
        <v>8.9595520016759203</v>
      </c>
      <c r="I63" s="9">
        <f t="shared" si="2"/>
        <v>70.219552001675922</v>
      </c>
      <c r="J63" s="10"/>
      <c r="K63" s="10"/>
      <c r="L63" s="11">
        <f t="shared" si="3"/>
        <v>70.219552001675922</v>
      </c>
      <c r="M63" s="10"/>
      <c r="N63" s="10"/>
      <c r="O63" s="13"/>
      <c r="P63" s="19">
        <v>182600</v>
      </c>
    </row>
    <row r="64" spans="1:17" s="46" customFormat="1" ht="19.2" customHeight="1" x14ac:dyDescent="0.3">
      <c r="A64" s="36" t="s">
        <v>76</v>
      </c>
      <c r="B64" s="37" t="s">
        <v>77</v>
      </c>
      <c r="C64" s="37" t="s">
        <v>21</v>
      </c>
      <c r="D64" s="37">
        <v>59</v>
      </c>
      <c r="E64" s="38" t="s">
        <v>80</v>
      </c>
      <c r="F64" s="39">
        <v>62.26</v>
      </c>
      <c r="G64" s="40">
        <f t="shared" si="0"/>
        <v>0.25474350324280376</v>
      </c>
      <c r="H64" s="40">
        <f t="shared" si="1"/>
        <v>9.1058065234140209</v>
      </c>
      <c r="I64" s="40">
        <f t="shared" si="2"/>
        <v>71.365806523414022</v>
      </c>
      <c r="J64" s="41"/>
      <c r="K64" s="41"/>
      <c r="L64" s="42">
        <f t="shared" si="3"/>
        <v>71.365806523414022</v>
      </c>
      <c r="M64" s="41"/>
      <c r="N64" s="41"/>
      <c r="O64" s="43"/>
      <c r="P64" s="44" t="s">
        <v>99</v>
      </c>
      <c r="Q64" s="45"/>
    </row>
    <row r="65" spans="1:17" ht="19.2" customHeight="1" x14ac:dyDescent="0.3">
      <c r="A65" s="5" t="s">
        <v>76</v>
      </c>
      <c r="B65" s="6" t="s">
        <v>77</v>
      </c>
      <c r="C65" s="6" t="s">
        <v>21</v>
      </c>
      <c r="D65" s="6">
        <v>60</v>
      </c>
      <c r="E65" s="7" t="s">
        <v>81</v>
      </c>
      <c r="F65" s="8">
        <v>59.75</v>
      </c>
      <c r="G65" s="9">
        <f t="shared" si="0"/>
        <v>0.24447356759970326</v>
      </c>
      <c r="H65" s="9">
        <f t="shared" si="1"/>
        <v>8.7387076738513922</v>
      </c>
      <c r="I65" s="9">
        <f t="shared" si="2"/>
        <v>68.488707673851394</v>
      </c>
      <c r="J65" s="10"/>
      <c r="K65" s="10"/>
      <c r="L65" s="11">
        <f t="shared" si="3"/>
        <v>68.488707673851394</v>
      </c>
      <c r="M65" s="10"/>
      <c r="N65" s="10"/>
      <c r="O65" s="13"/>
      <c r="P65" s="19" t="s">
        <v>99</v>
      </c>
    </row>
    <row r="66" spans="1:17" ht="16.8" customHeight="1" x14ac:dyDescent="0.3">
      <c r="A66" s="5" t="s">
        <v>76</v>
      </c>
      <c r="B66" s="6" t="s">
        <v>77</v>
      </c>
      <c r="C66" s="6" t="s">
        <v>21</v>
      </c>
      <c r="D66" s="6">
        <v>61</v>
      </c>
      <c r="E66" s="7" t="s">
        <v>82</v>
      </c>
      <c r="F66" s="8">
        <v>96.34</v>
      </c>
      <c r="G66" s="9">
        <f t="shared" si="0"/>
        <v>0.39418549795071828</v>
      </c>
      <c r="H66" s="9">
        <f t="shared" si="1"/>
        <v>14.090160624248425</v>
      </c>
      <c r="I66" s="9">
        <f t="shared" si="2"/>
        <v>110.43016062424843</v>
      </c>
      <c r="J66" s="10"/>
      <c r="K66" s="10"/>
      <c r="L66" s="11">
        <f t="shared" si="3"/>
        <v>110.43016062424843</v>
      </c>
      <c r="M66" s="10"/>
      <c r="N66" s="10"/>
      <c r="O66" s="13"/>
      <c r="P66" s="19">
        <v>282000</v>
      </c>
    </row>
    <row r="67" spans="1:17" ht="17.399999999999999" customHeight="1" x14ac:dyDescent="0.3">
      <c r="A67" s="5" t="s">
        <v>76</v>
      </c>
      <c r="B67" s="6" t="s">
        <v>77</v>
      </c>
      <c r="C67" s="6" t="s">
        <v>21</v>
      </c>
      <c r="D67" s="6">
        <v>62</v>
      </c>
      <c r="E67" s="7" t="s">
        <v>83</v>
      </c>
      <c r="F67" s="8">
        <v>29.28</v>
      </c>
      <c r="G67" s="9">
        <f t="shared" si="0"/>
        <v>0.11980227714341946</v>
      </c>
      <c r="H67" s="9">
        <f t="shared" si="1"/>
        <v>4.2823323964915279</v>
      </c>
      <c r="I67" s="9">
        <f t="shared" si="2"/>
        <v>33.562332396491527</v>
      </c>
      <c r="J67" s="10"/>
      <c r="K67" s="10"/>
      <c r="L67" s="11">
        <f t="shared" si="3"/>
        <v>33.562332396491527</v>
      </c>
      <c r="M67" s="10"/>
      <c r="N67" s="10"/>
      <c r="O67" s="13"/>
      <c r="P67" s="19">
        <v>83900</v>
      </c>
    </row>
    <row r="68" spans="1:17" ht="17.399999999999999" customHeight="1" x14ac:dyDescent="0.3">
      <c r="A68" s="5" t="s">
        <v>76</v>
      </c>
      <c r="B68" s="6" t="s">
        <v>77</v>
      </c>
      <c r="C68" s="6" t="s">
        <v>21</v>
      </c>
      <c r="D68" s="6">
        <v>63</v>
      </c>
      <c r="E68" s="7" t="s">
        <v>84</v>
      </c>
      <c r="F68" s="8">
        <v>29.79</v>
      </c>
      <c r="G68" s="9">
        <f t="shared" si="0"/>
        <v>0.12188899713464704</v>
      </c>
      <c r="H68" s="9">
        <f t="shared" si="1"/>
        <v>4.3569222025779588</v>
      </c>
      <c r="I68" s="9">
        <f t="shared" si="2"/>
        <v>34.146922202577954</v>
      </c>
      <c r="J68" s="10"/>
      <c r="K68" s="10"/>
      <c r="L68" s="11">
        <f t="shared" si="3"/>
        <v>34.146922202577954</v>
      </c>
      <c r="M68" s="10"/>
      <c r="N68" s="10"/>
      <c r="O68" s="13"/>
      <c r="P68" s="19" t="s">
        <v>99</v>
      </c>
    </row>
    <row r="69" spans="1:17" ht="17.399999999999999" customHeight="1" x14ac:dyDescent="0.3">
      <c r="A69" s="5" t="s">
        <v>76</v>
      </c>
      <c r="B69" s="6" t="s">
        <v>77</v>
      </c>
      <c r="C69" s="6" t="s">
        <v>21</v>
      </c>
      <c r="D69" s="6">
        <v>64</v>
      </c>
      <c r="E69" s="7" t="s">
        <v>85</v>
      </c>
      <c r="F69" s="8">
        <v>61.11</v>
      </c>
      <c r="G69" s="9">
        <f t="shared" si="0"/>
        <v>0.25003815424297687</v>
      </c>
      <c r="H69" s="9">
        <f t="shared" si="1"/>
        <v>8.9376138234152087</v>
      </c>
      <c r="I69" s="9">
        <f t="shared" si="2"/>
        <v>70.047613823415205</v>
      </c>
      <c r="J69" s="10"/>
      <c r="K69" s="10"/>
      <c r="L69" s="11">
        <f t="shared" si="3"/>
        <v>70.047613823415205</v>
      </c>
      <c r="M69" s="10"/>
      <c r="N69" s="10"/>
      <c r="O69" s="13"/>
      <c r="P69" s="19">
        <v>145000</v>
      </c>
    </row>
    <row r="70" spans="1:17" ht="16.2" customHeight="1" x14ac:dyDescent="0.3">
      <c r="A70" s="5" t="s">
        <v>76</v>
      </c>
      <c r="B70" s="6" t="s">
        <v>77</v>
      </c>
      <c r="C70" s="6" t="s">
        <v>21</v>
      </c>
      <c r="D70" s="6">
        <v>65</v>
      </c>
      <c r="E70" s="7" t="s">
        <v>86</v>
      </c>
      <c r="F70" s="8">
        <v>63.38</v>
      </c>
      <c r="G70" s="9">
        <f t="shared" si="0"/>
        <v>0.25932610400785261</v>
      </c>
      <c r="H70" s="9">
        <f t="shared" si="1"/>
        <v>9.2696115877606911</v>
      </c>
      <c r="I70" s="9">
        <f t="shared" si="2"/>
        <v>72.649611587760688</v>
      </c>
      <c r="J70" s="10"/>
      <c r="K70" s="10"/>
      <c r="L70" s="11">
        <f t="shared" si="3"/>
        <v>72.649611587760688</v>
      </c>
      <c r="M70" s="10"/>
      <c r="N70" s="10"/>
      <c r="O70" s="13"/>
      <c r="P70" s="19" t="s">
        <v>99</v>
      </c>
    </row>
    <row r="71" spans="1:17" ht="18" customHeight="1" x14ac:dyDescent="0.3">
      <c r="A71" s="5" t="s">
        <v>76</v>
      </c>
      <c r="B71" s="6" t="s">
        <v>77</v>
      </c>
      <c r="C71" s="6" t="s">
        <v>21</v>
      </c>
      <c r="D71" s="6">
        <v>66</v>
      </c>
      <c r="E71" s="7" t="s">
        <v>87</v>
      </c>
      <c r="F71" s="8">
        <v>96.6</v>
      </c>
      <c r="G71" s="9">
        <f t="shared" si="0"/>
        <v>0.3952493159854617</v>
      </c>
      <c r="H71" s="9">
        <f t="shared" si="1"/>
        <v>14.128186799900329</v>
      </c>
      <c r="I71" s="9">
        <f t="shared" si="2"/>
        <v>110.72818679990033</v>
      </c>
      <c r="J71" s="10"/>
      <c r="K71" s="10"/>
      <c r="L71" s="11">
        <f t="shared" si="3"/>
        <v>110.72818679990033</v>
      </c>
      <c r="M71" s="10"/>
      <c r="N71" s="10"/>
      <c r="O71" s="13"/>
      <c r="P71" s="19" t="s">
        <v>99</v>
      </c>
    </row>
    <row r="72" spans="1:17" s="32" customFormat="1" ht="17.399999999999999" customHeight="1" x14ac:dyDescent="0.3">
      <c r="A72" s="22" t="s">
        <v>76</v>
      </c>
      <c r="B72" s="23" t="s">
        <v>77</v>
      </c>
      <c r="C72" s="23" t="s">
        <v>21</v>
      </c>
      <c r="D72" s="23">
        <v>67</v>
      </c>
      <c r="E72" s="24" t="s">
        <v>88</v>
      </c>
      <c r="F72" s="25">
        <v>71.66</v>
      </c>
      <c r="G72" s="26">
        <f t="shared" si="0"/>
        <v>0.29320461680660648</v>
      </c>
      <c r="H72" s="26">
        <f t="shared" si="1"/>
        <v>10.480599027752149</v>
      </c>
      <c r="I72" s="26">
        <f t="shared" si="2"/>
        <v>82.140599027752145</v>
      </c>
      <c r="J72" s="27"/>
      <c r="K72" s="27"/>
      <c r="L72" s="28">
        <f t="shared" si="3"/>
        <v>82.140599027752145</v>
      </c>
      <c r="M72" s="27"/>
      <c r="N72" s="27"/>
      <c r="O72" s="29"/>
      <c r="P72" s="30" t="s">
        <v>99</v>
      </c>
      <c r="Q72" s="31"/>
    </row>
    <row r="73" spans="1:17" ht="18.600000000000001" customHeight="1" x14ac:dyDescent="0.3">
      <c r="A73" s="5" t="s">
        <v>76</v>
      </c>
      <c r="B73" s="6" t="s">
        <v>77</v>
      </c>
      <c r="C73" s="6" t="s">
        <v>21</v>
      </c>
      <c r="D73" s="6">
        <v>68</v>
      </c>
      <c r="E73" s="7" t="s">
        <v>89</v>
      </c>
      <c r="F73" s="8">
        <v>131.53</v>
      </c>
      <c r="G73" s="9">
        <f t="shared" si="0"/>
        <v>0.53816917734542213</v>
      </c>
      <c r="H73" s="9">
        <f t="shared" si="1"/>
        <v>19.236857244212114</v>
      </c>
      <c r="I73" s="9">
        <f t="shared" si="2"/>
        <v>150.7668572442121</v>
      </c>
      <c r="J73" s="10"/>
      <c r="K73" s="10"/>
      <c r="L73" s="11">
        <f t="shared" si="3"/>
        <v>150.7668572442121</v>
      </c>
      <c r="M73" s="10"/>
      <c r="N73" s="10"/>
      <c r="O73" s="14">
        <v>110.74</v>
      </c>
      <c r="P73" s="19" t="s">
        <v>99</v>
      </c>
    </row>
    <row r="74" spans="1:17" ht="16.2" customHeight="1" x14ac:dyDescent="0.3">
      <c r="A74" s="5" t="s">
        <v>76</v>
      </c>
      <c r="B74" s="6" t="s">
        <v>77</v>
      </c>
      <c r="C74" s="6" t="s">
        <v>21</v>
      </c>
      <c r="D74" s="6">
        <v>69</v>
      </c>
      <c r="E74" s="7" t="s">
        <v>90</v>
      </c>
      <c r="F74" s="8">
        <v>56.06</v>
      </c>
      <c r="G74" s="9">
        <f t="shared" si="0"/>
        <v>0.22937553472199779</v>
      </c>
      <c r="H74" s="9">
        <f t="shared" si="1"/>
        <v>8.1990284886378113</v>
      </c>
      <c r="I74" s="9">
        <f t="shared" si="2"/>
        <v>64.25902848863781</v>
      </c>
      <c r="J74" s="10"/>
      <c r="K74" s="10"/>
      <c r="L74" s="11">
        <f t="shared" si="3"/>
        <v>64.25902848863781</v>
      </c>
      <c r="M74" s="10"/>
      <c r="N74" s="10"/>
      <c r="O74" s="13"/>
      <c r="P74" s="19" t="s">
        <v>99</v>
      </c>
    </row>
    <row r="75" spans="1:17" ht="20.399999999999999" customHeight="1" x14ac:dyDescent="0.3">
      <c r="A75" s="5" t="s">
        <v>76</v>
      </c>
      <c r="B75" s="6" t="s">
        <v>77</v>
      </c>
      <c r="C75" s="6" t="s">
        <v>21</v>
      </c>
      <c r="D75" s="6">
        <v>70</v>
      </c>
      <c r="E75" s="7" t="s">
        <v>91</v>
      </c>
      <c r="F75" s="8">
        <v>56.06</v>
      </c>
      <c r="G75" s="9">
        <f t="shared" si="0"/>
        <v>0.22937553472199779</v>
      </c>
      <c r="H75" s="9">
        <f t="shared" si="1"/>
        <v>8.1990284886378113</v>
      </c>
      <c r="I75" s="9">
        <f t="shared" si="2"/>
        <v>64.25902848863781</v>
      </c>
      <c r="J75" s="10"/>
      <c r="K75" s="10"/>
      <c r="L75" s="11">
        <f t="shared" si="3"/>
        <v>64.25902848863781</v>
      </c>
      <c r="M75" s="10"/>
      <c r="N75" s="10"/>
      <c r="O75" s="13"/>
      <c r="P75" s="18">
        <v>122000</v>
      </c>
      <c r="Q75" s="21" t="s">
        <v>111</v>
      </c>
    </row>
    <row r="76" spans="1:17" ht="18.600000000000001" customHeight="1" x14ac:dyDescent="0.3">
      <c r="A76" s="5" t="s">
        <v>92</v>
      </c>
      <c r="B76" s="6" t="s">
        <v>93</v>
      </c>
      <c r="C76" s="6" t="s">
        <v>21</v>
      </c>
      <c r="D76" s="6">
        <v>71</v>
      </c>
      <c r="E76" s="7" t="s">
        <v>94</v>
      </c>
      <c r="F76" s="8">
        <v>102.62</v>
      </c>
      <c r="G76" s="9">
        <f t="shared" si="0"/>
        <v>0.41988079509759924</v>
      </c>
      <c r="H76" s="9">
        <f t="shared" si="1"/>
        <v>15.008639020763685</v>
      </c>
      <c r="I76" s="9">
        <f t="shared" si="2"/>
        <v>117.62863902076369</v>
      </c>
      <c r="J76" s="10"/>
      <c r="K76" s="10"/>
      <c r="L76" s="11">
        <f t="shared" si="3"/>
        <v>117.62863902076369</v>
      </c>
      <c r="M76" s="10"/>
      <c r="N76" s="10"/>
      <c r="O76" s="14">
        <v>201.71</v>
      </c>
      <c r="P76" s="19">
        <v>390000</v>
      </c>
    </row>
    <row r="77" spans="1:17" ht="19.8" customHeight="1" x14ac:dyDescent="0.3">
      <c r="A77" s="5" t="s">
        <v>92</v>
      </c>
      <c r="B77" s="6" t="s">
        <v>93</v>
      </c>
      <c r="C77" s="6" t="s">
        <v>21</v>
      </c>
      <c r="D77" s="6">
        <v>72</v>
      </c>
      <c r="E77" s="7" t="s">
        <v>95</v>
      </c>
      <c r="F77" s="8">
        <v>64.64</v>
      </c>
      <c r="G77" s="9">
        <f t="shared" si="0"/>
        <v>0.26448152986853257</v>
      </c>
      <c r="H77" s="9">
        <f t="shared" si="1"/>
        <v>9.4538922851506957</v>
      </c>
      <c r="I77" s="9">
        <f t="shared" si="2"/>
        <v>74.093892285150702</v>
      </c>
      <c r="J77" s="10"/>
      <c r="K77" s="10"/>
      <c r="L77" s="11">
        <f t="shared" si="3"/>
        <v>74.093892285150702</v>
      </c>
      <c r="M77" s="10"/>
      <c r="N77" s="10"/>
      <c r="O77" s="13"/>
      <c r="P77" s="19" t="s">
        <v>99</v>
      </c>
    </row>
    <row r="78" spans="1:17" ht="18.600000000000001" customHeight="1" x14ac:dyDescent="0.3">
      <c r="A78" s="5" t="s">
        <v>92</v>
      </c>
      <c r="B78" s="6" t="s">
        <v>93</v>
      </c>
      <c r="C78" s="6" t="s">
        <v>21</v>
      </c>
      <c r="D78" s="6">
        <v>73</v>
      </c>
      <c r="E78" s="7" t="s">
        <v>96</v>
      </c>
      <c r="F78" s="8">
        <v>59.75</v>
      </c>
      <c r="G78" s="9">
        <f t="shared" si="0"/>
        <v>0.24447356759970326</v>
      </c>
      <c r="H78" s="9">
        <f t="shared" si="1"/>
        <v>8.7387076738513922</v>
      </c>
      <c r="I78" s="9">
        <f t="shared" si="2"/>
        <v>68.488707673851394</v>
      </c>
      <c r="J78" s="10"/>
      <c r="K78" s="10"/>
      <c r="L78" s="11">
        <f t="shared" si="3"/>
        <v>68.488707673851394</v>
      </c>
      <c r="M78" s="10"/>
      <c r="N78" s="10"/>
      <c r="O78" s="13"/>
      <c r="P78" s="19" t="s">
        <v>99</v>
      </c>
    </row>
    <row r="79" spans="1:17" ht="20.399999999999999" customHeight="1" x14ac:dyDescent="0.3">
      <c r="A79" s="5" t="s">
        <v>92</v>
      </c>
      <c r="B79" s="6" t="s">
        <v>93</v>
      </c>
      <c r="C79" s="6" t="s">
        <v>21</v>
      </c>
      <c r="D79" s="6">
        <v>74</v>
      </c>
      <c r="E79" s="7" t="s">
        <v>97</v>
      </c>
      <c r="F79" s="8">
        <v>74.25</v>
      </c>
      <c r="G79" s="9">
        <f t="shared" si="0"/>
        <v>0.30380188107578188</v>
      </c>
      <c r="H79" s="9">
        <f t="shared" si="1"/>
        <v>10.859398239053824</v>
      </c>
      <c r="I79" s="9">
        <f t="shared" si="2"/>
        <v>85.109398239053832</v>
      </c>
      <c r="J79" s="10"/>
      <c r="K79" s="10"/>
      <c r="L79" s="11">
        <f t="shared" si="3"/>
        <v>85.109398239053832</v>
      </c>
      <c r="M79" s="10"/>
      <c r="N79" s="10"/>
      <c r="O79" s="14">
        <v>23.08</v>
      </c>
      <c r="P79" s="19">
        <v>224000</v>
      </c>
    </row>
    <row r="80" spans="1:17" ht="19.2" customHeight="1" x14ac:dyDescent="0.3">
      <c r="A80" s="5" t="s">
        <v>92</v>
      </c>
      <c r="B80" s="6" t="s">
        <v>93</v>
      </c>
      <c r="C80" s="6" t="s">
        <v>21</v>
      </c>
      <c r="D80" s="6">
        <v>75</v>
      </c>
      <c r="E80" s="7" t="s">
        <v>108</v>
      </c>
      <c r="F80" s="8">
        <v>95.9</v>
      </c>
      <c r="G80" s="9">
        <f t="shared" si="0"/>
        <v>0.39238519050730614</v>
      </c>
      <c r="H80" s="9">
        <f t="shared" si="1"/>
        <v>14.025808634683658</v>
      </c>
      <c r="I80" s="9">
        <f t="shared" si="2"/>
        <v>109.92580863468366</v>
      </c>
      <c r="J80" s="10"/>
      <c r="K80" s="10"/>
      <c r="L80" s="11">
        <f t="shared" si="3"/>
        <v>109.92580863468366</v>
      </c>
      <c r="M80" s="10"/>
      <c r="N80" s="10"/>
      <c r="O80" s="14">
        <v>37.57</v>
      </c>
      <c r="P80" s="19">
        <v>290000</v>
      </c>
    </row>
    <row r="81" spans="1:17" ht="18.600000000000001" customHeight="1" x14ac:dyDescent="0.3">
      <c r="A81" s="5" t="s">
        <v>92</v>
      </c>
      <c r="B81" s="6" t="s">
        <v>93</v>
      </c>
      <c r="C81" s="6" t="s">
        <v>21</v>
      </c>
      <c r="D81" s="6">
        <v>76</v>
      </c>
      <c r="E81" s="7" t="s">
        <v>109</v>
      </c>
      <c r="F81" s="8">
        <v>90.72</v>
      </c>
      <c r="G81" s="9">
        <f t="shared" si="0"/>
        <v>0.37119066196895534</v>
      </c>
      <c r="H81" s="9">
        <f t="shared" si="1"/>
        <v>13.268210212080309</v>
      </c>
      <c r="I81" s="9">
        <f t="shared" si="2"/>
        <v>103.9882102120803</v>
      </c>
      <c r="J81" s="10"/>
      <c r="K81" s="10"/>
      <c r="L81" s="11">
        <f t="shared" si="3"/>
        <v>103.9882102120803</v>
      </c>
      <c r="M81" s="10"/>
      <c r="N81" s="10"/>
      <c r="O81" s="13"/>
      <c r="P81" s="19" t="s">
        <v>99</v>
      </c>
    </row>
    <row r="82" spans="1:17" s="32" customFormat="1" ht="18.600000000000001" customHeight="1" x14ac:dyDescent="0.3">
      <c r="A82" s="22" t="s">
        <v>92</v>
      </c>
      <c r="B82" s="23" t="s">
        <v>93</v>
      </c>
      <c r="C82" s="23" t="s">
        <v>21</v>
      </c>
      <c r="D82" s="23">
        <v>77</v>
      </c>
      <c r="E82" s="24" t="s">
        <v>110</v>
      </c>
      <c r="F82" s="25">
        <v>116.01</v>
      </c>
      <c r="G82" s="26">
        <f t="shared" si="0"/>
        <v>0.47466742388688832</v>
      </c>
      <c r="H82" s="26">
        <f t="shared" si="1"/>
        <v>16.966987066836822</v>
      </c>
      <c r="I82" s="26">
        <f t="shared" si="2"/>
        <v>132.97698706683684</v>
      </c>
      <c r="J82" s="27"/>
      <c r="K82" s="27"/>
      <c r="L82" s="28">
        <f t="shared" si="3"/>
        <v>132.97698706683684</v>
      </c>
      <c r="M82" s="27"/>
      <c r="N82" s="27"/>
      <c r="O82" s="35">
        <v>226.42</v>
      </c>
      <c r="P82" s="30" t="s">
        <v>99</v>
      </c>
      <c r="Q82" s="31"/>
    </row>
    <row r="83" spans="1:17" ht="15.75" customHeight="1" x14ac:dyDescent="0.3">
      <c r="P83" s="20"/>
    </row>
  </sheetData>
  <mergeCells count="3">
    <mergeCell ref="A5:O5"/>
    <mergeCell ref="A1:P1"/>
    <mergeCell ref="E2:E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2025-10-25T07:34:39Z</dcterms:modified>
</cp:coreProperties>
</file>